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5\"/>
    </mc:Choice>
  </mc:AlternateContent>
  <bookViews>
    <workbookView xWindow="0" yWindow="0" windowWidth="24000" windowHeight="9735"/>
  </bookViews>
  <sheets>
    <sheet name="5.4_2015" sheetId="7" r:id="rId1"/>
  </sheets>
  <externalReferences>
    <externalReference r:id="rId2"/>
    <externalReference r:id="rId3"/>
    <externalReference r:id="rId4"/>
  </externalReferences>
  <definedNames>
    <definedName name="_xlnm._FilterDatabase" localSheetId="0" hidden="1">'5.4_2015'!$A$10:$J$159</definedName>
    <definedName name="_Key1" hidden="1">'[1]5.6 Total ventas por oper caja'!#REF!</definedName>
    <definedName name="_Order1" hidden="1">255</definedName>
    <definedName name="_xlnm.Print_Area" localSheetId="0">'5.4_2015'!$A$1:$J$160</definedName>
    <definedName name="OPER">'[2]5.1 Tiendas farmacias c Ventas'!$IO$8191</definedName>
    <definedName name="PRINT_AREA">'[3]5.2 ventas x tienda'!$A$1:$IV$13</definedName>
    <definedName name="PRINT_AREA_MI">'[3]5.2 ventas x tienda'!$A$1:$IV$13</definedName>
    <definedName name="PRINT_TITLES">'[3]5.2 ventas x tienda'!$A$1:$HP$12</definedName>
    <definedName name="PRINT_TITLES_MI">'[3]5.2 ventas x tienda'!$A$1:$HP$12</definedName>
  </definedNames>
  <calcPr calcId="152511"/>
  <fileRecoveryPr repairLoad="1"/>
</workbook>
</file>

<file path=xl/calcChain.xml><?xml version="1.0" encoding="utf-8"?>
<calcChain xmlns="http://schemas.openxmlformats.org/spreadsheetml/2006/main">
  <c r="G12" i="7" l="1"/>
  <c r="F12" i="7"/>
  <c r="E12" i="7"/>
  <c r="D12" i="7"/>
  <c r="I157" i="7" l="1"/>
  <c r="H157" i="7"/>
  <c r="G157" i="7"/>
  <c r="F157" i="7"/>
  <c r="E157" i="7"/>
  <c r="D157" i="7"/>
  <c r="C157" i="7"/>
  <c r="I152" i="7"/>
  <c r="H152" i="7"/>
  <c r="G152" i="7"/>
  <c r="F152" i="7"/>
  <c r="E152" i="7"/>
  <c r="D152" i="7"/>
  <c r="C152" i="7"/>
  <c r="I148" i="7"/>
  <c r="H148" i="7"/>
  <c r="G148" i="7"/>
  <c r="F148" i="7"/>
  <c r="E148" i="7"/>
  <c r="D148" i="7"/>
  <c r="C148" i="7"/>
  <c r="I143" i="7"/>
  <c r="H143" i="7"/>
  <c r="G143" i="7"/>
  <c r="F143" i="7"/>
  <c r="E143" i="7"/>
  <c r="D143" i="7"/>
  <c r="C143" i="7"/>
  <c r="I140" i="7"/>
  <c r="H140" i="7"/>
  <c r="G140" i="7"/>
  <c r="F140" i="7"/>
  <c r="E140" i="7"/>
  <c r="D140" i="7"/>
  <c r="C140" i="7"/>
  <c r="I136" i="7"/>
  <c r="H136" i="7"/>
  <c r="G136" i="7"/>
  <c r="F136" i="7"/>
  <c r="E136" i="7"/>
  <c r="D136" i="7"/>
  <c r="C136" i="7"/>
  <c r="I132" i="7"/>
  <c r="H132" i="7"/>
  <c r="G132" i="7"/>
  <c r="F132" i="7"/>
  <c r="E132" i="7"/>
  <c r="D132" i="7"/>
  <c r="C132" i="7"/>
  <c r="I127" i="7"/>
  <c r="H127" i="7"/>
  <c r="G127" i="7"/>
  <c r="F127" i="7"/>
  <c r="E127" i="7"/>
  <c r="D127" i="7"/>
  <c r="C127" i="7"/>
  <c r="I124" i="7"/>
  <c r="H124" i="7"/>
  <c r="G124" i="7"/>
  <c r="F124" i="7"/>
  <c r="E124" i="7"/>
  <c r="D124" i="7"/>
  <c r="C124" i="7"/>
  <c r="I119" i="7"/>
  <c r="H119" i="7"/>
  <c r="G119" i="7"/>
  <c r="F119" i="7"/>
  <c r="E119" i="7"/>
  <c r="D119" i="7"/>
  <c r="C119" i="7"/>
  <c r="I116" i="7"/>
  <c r="H116" i="7"/>
  <c r="G116" i="7"/>
  <c r="F116" i="7"/>
  <c r="E116" i="7"/>
  <c r="D116" i="7"/>
  <c r="C116" i="7"/>
  <c r="I111" i="7"/>
  <c r="H111" i="7"/>
  <c r="G111" i="7"/>
  <c r="F111" i="7"/>
  <c r="E111" i="7"/>
  <c r="D111" i="7"/>
  <c r="C111" i="7"/>
  <c r="I106" i="7"/>
  <c r="H106" i="7"/>
  <c r="G106" i="7"/>
  <c r="F106" i="7"/>
  <c r="E106" i="7"/>
  <c r="D106" i="7"/>
  <c r="C106" i="7"/>
  <c r="I100" i="7"/>
  <c r="H100" i="7"/>
  <c r="G100" i="7"/>
  <c r="F100" i="7"/>
  <c r="E100" i="7"/>
  <c r="D100" i="7"/>
  <c r="C100" i="7"/>
  <c r="I95" i="7"/>
  <c r="H95" i="7"/>
  <c r="G95" i="7"/>
  <c r="F95" i="7"/>
  <c r="E95" i="7"/>
  <c r="D95" i="7"/>
  <c r="C95" i="7"/>
  <c r="I92" i="7"/>
  <c r="H92" i="7"/>
  <c r="G92" i="7"/>
  <c r="F92" i="7"/>
  <c r="E92" i="7"/>
  <c r="D92" i="7"/>
  <c r="C92" i="7"/>
  <c r="I83" i="7"/>
  <c r="H83" i="7"/>
  <c r="G83" i="7"/>
  <c r="F83" i="7"/>
  <c r="E83" i="7"/>
  <c r="D83" i="7"/>
  <c r="C83" i="7"/>
  <c r="I80" i="7"/>
  <c r="H80" i="7"/>
  <c r="G80" i="7"/>
  <c r="F80" i="7"/>
  <c r="E80" i="7"/>
  <c r="D80" i="7"/>
  <c r="C80" i="7"/>
  <c r="I66" i="7"/>
  <c r="H66" i="7"/>
  <c r="G66" i="7"/>
  <c r="F66" i="7"/>
  <c r="E66" i="7"/>
  <c r="D66" i="7"/>
  <c r="C66" i="7"/>
  <c r="I63" i="7"/>
  <c r="H63" i="7"/>
  <c r="G63" i="7"/>
  <c r="F63" i="7"/>
  <c r="E63" i="7"/>
  <c r="D63" i="7"/>
  <c r="C63" i="7"/>
  <c r="I59" i="7"/>
  <c r="I12" i="7" s="1"/>
  <c r="H59" i="7"/>
  <c r="G59" i="7"/>
  <c r="F59" i="7"/>
  <c r="E59" i="7"/>
  <c r="D59" i="7"/>
  <c r="C59" i="7"/>
  <c r="I49" i="7"/>
  <c r="H49" i="7"/>
  <c r="G49" i="7"/>
  <c r="F49" i="7"/>
  <c r="E49" i="7"/>
  <c r="D49" i="7"/>
  <c r="C49" i="7"/>
  <c r="I45" i="7"/>
  <c r="H45" i="7"/>
  <c r="G45" i="7"/>
  <c r="F45" i="7"/>
  <c r="E45" i="7"/>
  <c r="D45" i="7"/>
  <c r="C45" i="7"/>
  <c r="I40" i="7"/>
  <c r="H40" i="7"/>
  <c r="G40" i="7"/>
  <c r="F40" i="7"/>
  <c r="E40" i="7"/>
  <c r="D40" i="7"/>
  <c r="C40" i="7"/>
  <c r="I35" i="7"/>
  <c r="H35" i="7"/>
  <c r="G35" i="7"/>
  <c r="F35" i="7"/>
  <c r="E35" i="7"/>
  <c r="D35" i="7"/>
  <c r="C35" i="7"/>
  <c r="I32" i="7"/>
  <c r="H32" i="7"/>
  <c r="G32" i="7"/>
  <c r="F32" i="7"/>
  <c r="E32" i="7"/>
  <c r="D32" i="7"/>
  <c r="C32" i="7"/>
  <c r="I28" i="7"/>
  <c r="H28" i="7"/>
  <c r="G28" i="7"/>
  <c r="F28" i="7"/>
  <c r="E28" i="7"/>
  <c r="D28" i="7"/>
  <c r="C28" i="7"/>
  <c r="I24" i="7"/>
  <c r="H24" i="7"/>
  <c r="G24" i="7"/>
  <c r="F24" i="7"/>
  <c r="E24" i="7"/>
  <c r="D24" i="7"/>
  <c r="C24" i="7"/>
  <c r="J24" i="7"/>
  <c r="I18" i="7"/>
  <c r="H18" i="7"/>
  <c r="G18" i="7"/>
  <c r="F18" i="7"/>
  <c r="E18" i="7"/>
  <c r="D18" i="7"/>
  <c r="C18" i="7"/>
  <c r="I14" i="7"/>
  <c r="H14" i="7"/>
  <c r="G14" i="7"/>
  <c r="F14" i="7"/>
  <c r="E14" i="7"/>
  <c r="D14" i="7"/>
  <c r="C14" i="7"/>
  <c r="C12" i="7" l="1"/>
  <c r="H12" i="7"/>
  <c r="J159" i="7"/>
  <c r="J158" i="7"/>
  <c r="J157" i="7" s="1"/>
  <c r="J153" i="7"/>
  <c r="J152" i="7" s="1"/>
  <c r="J150" i="7"/>
  <c r="J149" i="7"/>
  <c r="J146" i="7"/>
  <c r="J145" i="7"/>
  <c r="J144" i="7"/>
  <c r="J141" i="7"/>
  <c r="J140" i="7" s="1"/>
  <c r="J138" i="7"/>
  <c r="J137" i="7"/>
  <c r="J134" i="7"/>
  <c r="J133" i="7"/>
  <c r="J130" i="7"/>
  <c r="J129" i="7"/>
  <c r="J128" i="7"/>
  <c r="J125" i="7"/>
  <c r="J124" i="7" s="1"/>
  <c r="J122" i="7"/>
  <c r="J121" i="7"/>
  <c r="J120" i="7"/>
  <c r="J117" i="7"/>
  <c r="J116" i="7" s="1"/>
  <c r="J114" i="7"/>
  <c r="J113" i="7"/>
  <c r="J112" i="7"/>
  <c r="J109" i="7"/>
  <c r="J108" i="7"/>
  <c r="J107" i="7"/>
  <c r="J104" i="7"/>
  <c r="J103" i="7"/>
  <c r="J102" i="7"/>
  <c r="J101" i="7"/>
  <c r="J98" i="7"/>
  <c r="J97" i="7"/>
  <c r="J96" i="7"/>
  <c r="J93" i="7"/>
  <c r="J92" i="7" s="1"/>
  <c r="J88" i="7"/>
  <c r="J87" i="7"/>
  <c r="J86" i="7"/>
  <c r="J85" i="7"/>
  <c r="J84" i="7"/>
  <c r="J81" i="7"/>
  <c r="J80" i="7" s="1"/>
  <c r="J78" i="7"/>
  <c r="J77" i="7"/>
  <c r="J76" i="7"/>
  <c r="J75" i="7"/>
  <c r="J74" i="7"/>
  <c r="J73" i="7"/>
  <c r="J72" i="7"/>
  <c r="J71" i="7"/>
  <c r="J70" i="7"/>
  <c r="J69" i="7"/>
  <c r="J68" i="7"/>
  <c r="J67" i="7"/>
  <c r="J64" i="7"/>
  <c r="J63" i="7" s="1"/>
  <c r="J61" i="7"/>
  <c r="J60" i="7"/>
  <c r="J57" i="7"/>
  <c r="J56" i="7"/>
  <c r="J55" i="7"/>
  <c r="J54" i="7"/>
  <c r="J53" i="7"/>
  <c r="J52" i="7"/>
  <c r="J51" i="7"/>
  <c r="J50" i="7"/>
  <c r="J47" i="7"/>
  <c r="J46" i="7"/>
  <c r="J43" i="7"/>
  <c r="J42" i="7"/>
  <c r="J41" i="7"/>
  <c r="J38" i="7"/>
  <c r="J37" i="7"/>
  <c r="J36" i="7"/>
  <c r="J33" i="7"/>
  <c r="J32" i="7" s="1"/>
  <c r="J30" i="7"/>
  <c r="J29" i="7"/>
  <c r="J26" i="7"/>
  <c r="J25" i="7"/>
  <c r="J22" i="7"/>
  <c r="J21" i="7"/>
  <c r="J20" i="7"/>
  <c r="J19" i="7"/>
  <c r="J16" i="7"/>
  <c r="J15" i="7"/>
  <c r="J14" i="7" l="1"/>
  <c r="J28" i="7"/>
  <c r="J100" i="7"/>
  <c r="J106" i="7"/>
  <c r="J136" i="7"/>
  <c r="J132" i="7"/>
  <c r="J148" i="7"/>
  <c r="J45" i="7"/>
  <c r="J35" i="7"/>
  <c r="J49" i="7"/>
  <c r="J59" i="7"/>
  <c r="J83" i="7"/>
  <c r="J111" i="7"/>
  <c r="J119" i="7"/>
  <c r="J127" i="7"/>
  <c r="J143" i="7"/>
  <c r="J95" i="7"/>
  <c r="J18" i="7"/>
  <c r="J40" i="7"/>
  <c r="J66" i="7"/>
  <c r="J12" i="7" l="1"/>
</calcChain>
</file>

<file path=xl/sharedStrings.xml><?xml version="1.0" encoding="utf-8"?>
<sst xmlns="http://schemas.openxmlformats.org/spreadsheetml/2006/main" count="129" uniqueCount="120">
  <si>
    <t>Ubicación</t>
  </si>
  <si>
    <t>Aguascalientes</t>
  </si>
  <si>
    <t>Aguascalientes, Ags.</t>
  </si>
  <si>
    <t>Baja California</t>
  </si>
  <si>
    <t>Ensenada</t>
  </si>
  <si>
    <t>Mexicali</t>
  </si>
  <si>
    <t>Tecate</t>
  </si>
  <si>
    <t>Baja California Sur</t>
  </si>
  <si>
    <t>La Paz</t>
  </si>
  <si>
    <t>San José del Cabo</t>
  </si>
  <si>
    <t>Campeche</t>
  </si>
  <si>
    <t>Campeche, Camp.</t>
  </si>
  <si>
    <t>Coahuila</t>
  </si>
  <si>
    <t>Saltillo</t>
  </si>
  <si>
    <t>Colima</t>
  </si>
  <si>
    <t>Manzanillo</t>
  </si>
  <si>
    <t>Chiapas</t>
  </si>
  <si>
    <t>Chihuahua</t>
  </si>
  <si>
    <t>Balbuena</t>
  </si>
  <si>
    <t>Coyoacán</t>
  </si>
  <si>
    <t>Durango</t>
  </si>
  <si>
    <t>Durango, Dgo.</t>
  </si>
  <si>
    <t>Guanajuato</t>
  </si>
  <si>
    <t>Guerrero</t>
  </si>
  <si>
    <t>Chilpancingo</t>
  </si>
  <si>
    <t>Taxco</t>
  </si>
  <si>
    <t>Ometepec</t>
  </si>
  <si>
    <t>Cd. Altamirano</t>
  </si>
  <si>
    <t>Tlapa de Comonfort</t>
  </si>
  <si>
    <t>Zihuatanejo</t>
  </si>
  <si>
    <t>Hidalgo</t>
  </si>
  <si>
    <t>Pachuca</t>
  </si>
  <si>
    <t>Jalisco</t>
  </si>
  <si>
    <t>Lagos de Moreno</t>
  </si>
  <si>
    <t>México</t>
  </si>
  <si>
    <t>Michoacán</t>
  </si>
  <si>
    <t>Morelia</t>
  </si>
  <si>
    <t>Morelos</t>
  </si>
  <si>
    <t>Cuernavaca</t>
  </si>
  <si>
    <t>Nayarit</t>
  </si>
  <si>
    <t>Rosa Morada</t>
  </si>
  <si>
    <t>Nuevo León</t>
  </si>
  <si>
    <t>Monterrey</t>
  </si>
  <si>
    <t>Oaxaca</t>
  </si>
  <si>
    <t>Oaxaca, Oax.</t>
  </si>
  <si>
    <t>Puebla</t>
  </si>
  <si>
    <t>Querétaro</t>
  </si>
  <si>
    <t>Querétaro, Qro.</t>
  </si>
  <si>
    <t>Chetumal</t>
  </si>
  <si>
    <t>San Luis Potosí</t>
  </si>
  <si>
    <t>Cd. Valles</t>
  </si>
  <si>
    <t>Sinaloa</t>
  </si>
  <si>
    <t>Culiacán</t>
  </si>
  <si>
    <t>Sonora</t>
  </si>
  <si>
    <t>Hermosillo</t>
  </si>
  <si>
    <t>Tabasco</t>
  </si>
  <si>
    <t>Tamaulipas</t>
  </si>
  <si>
    <t>Tampico</t>
  </si>
  <si>
    <t>Cd. Victoria</t>
  </si>
  <si>
    <t>Tlaxcala</t>
  </si>
  <si>
    <t>Huamantla</t>
  </si>
  <si>
    <t>Veracruz</t>
  </si>
  <si>
    <t>Veracruz, Ver.</t>
  </si>
  <si>
    <t>Tuxpan</t>
  </si>
  <si>
    <t>Yucatán</t>
  </si>
  <si>
    <t>Zacatecas</t>
  </si>
  <si>
    <t>Fresnillo</t>
  </si>
  <si>
    <t>Quintana Roo</t>
  </si>
  <si>
    <t>Distrito Federal</t>
  </si>
  <si>
    <t>Total</t>
  </si>
  <si>
    <t>Tijuana</t>
  </si>
  <si>
    <t>Villa de Alvarez</t>
  </si>
  <si>
    <t>Comitán</t>
  </si>
  <si>
    <t>San Cristóbal de las Casas</t>
  </si>
  <si>
    <t>Cd. Juárez</t>
  </si>
  <si>
    <t>H.R. Primero de Octubre</t>
  </si>
  <si>
    <t>H.G. José Ma. Morelos y Pavón</t>
  </si>
  <si>
    <t>H.R. Adolfo López Mateos</t>
  </si>
  <si>
    <t>5 de Diciembre</t>
  </si>
  <si>
    <t>H.G. Tacuba</t>
  </si>
  <si>
    <t>León</t>
  </si>
  <si>
    <t>Técpan</t>
  </si>
  <si>
    <t>Atoyac de Alvarez</t>
  </si>
  <si>
    <t>Cuajinicuilapa</t>
  </si>
  <si>
    <t>Iguala</t>
  </si>
  <si>
    <t>Tixtla</t>
  </si>
  <si>
    <t>Guadalajara</t>
  </si>
  <si>
    <t>Cd. Guzmán</t>
  </si>
  <si>
    <t>Autlán</t>
  </si>
  <si>
    <t>Ixtlán del Río</t>
  </si>
  <si>
    <t>Jicotepec de Juárez</t>
  </si>
  <si>
    <t>San Juan del Río</t>
  </si>
  <si>
    <t>Cd. Obregón</t>
  </si>
  <si>
    <t>Matamoros</t>
  </si>
  <si>
    <t>Compostela</t>
  </si>
  <si>
    <t>Farmacia Número</t>
  </si>
  <si>
    <t>I 
Fármacos Éticos</t>
  </si>
  <si>
    <t>II
Fármacos Populares</t>
  </si>
  <si>
    <t>III
Perfumería</t>
  </si>
  <si>
    <t>IV
Abarrotes Comestibles</t>
  </si>
  <si>
    <t>V
Abarrotes No Comestibles</t>
  </si>
  <si>
    <t>VII 
Mercancías Generales</t>
  </si>
  <si>
    <t>Huixtla</t>
  </si>
  <si>
    <t>H.G. Fernando Quiroz</t>
  </si>
  <si>
    <t>Gómez Palacio</t>
  </si>
  <si>
    <t>H.G. Acapulco</t>
  </si>
  <si>
    <t>H.R. Valentín Gómez Farías</t>
  </si>
  <si>
    <t>Jamiltepec</t>
  </si>
  <si>
    <t>Jalpan de Serra</t>
  </si>
  <si>
    <t>El Dorado</t>
  </si>
  <si>
    <t>Balancán</t>
  </si>
  <si>
    <t>Sta. Ana Chiautempan</t>
  </si>
  <si>
    <t>Guadalupe</t>
  </si>
  <si>
    <t>Chihuahua, Chih.</t>
  </si>
  <si>
    <t>Cuautla</t>
  </si>
  <si>
    <t>VI 
Lácteos</t>
  </si>
  <si>
    <t>5.4 Ventas por Farmacia y Línea 
(Miles de Pesos)</t>
  </si>
  <si>
    <t>Anuario Estadístico 2015</t>
  </si>
  <si>
    <t>*Se pueden presentar diferencias por ajustes de decimales con motivo del cierre a miles de pesos.</t>
  </si>
  <si>
    <t>Total*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</si>
</sst>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9" formatCode="&quot;$&quot;#,#0#,"/>
  </numFmts>
  <fonts count="26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9"/>
      <name val="Arial"/>
      <family val="2"/>
    </font>
    <font>
      <sz val="10"/>
      <name val="Soberana Sans Light"/>
      <family val="3"/>
    </font>
    <font>
      <sz val="10"/>
      <name val="Courier"/>
    </font>
    <font>
      <b/>
      <sz val="10"/>
      <name val="Soberana Sans Light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1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1" applyNumberFormat="0" applyAlignment="0" applyProtection="0"/>
    <xf numFmtId="0" fontId="8" fillId="0" borderId="3" applyNumberFormat="0" applyFill="0" applyAlignment="0" applyProtection="0"/>
    <xf numFmtId="0" fontId="3" fillId="22" borderId="7" applyNumberFormat="0" applyFont="0" applyAlignment="0" applyProtection="0"/>
    <xf numFmtId="0" fontId="12" fillId="20" borderId="8" applyNumberFormat="0" applyAlignment="0" applyProtection="0"/>
    <xf numFmtId="0" fontId="1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4" fontId="24" fillId="0" borderId="0" applyFont="0" applyFill="0" applyBorder="0" applyAlignment="0" applyProtection="0"/>
  </cellStyleXfs>
  <cellXfs count="66">
    <xf numFmtId="0" fontId="0" fillId="0" borderId="0" xfId="0"/>
    <xf numFmtId="0" fontId="19" fillId="0" borderId="0" xfId="0" applyFont="1" applyBorder="1"/>
    <xf numFmtId="0" fontId="20" fillId="0" borderId="0" xfId="0" applyFont="1" applyBorder="1"/>
    <xf numFmtId="0" fontId="20" fillId="0" borderId="0" xfId="0" applyNumberFormat="1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left"/>
    </xf>
    <xf numFmtId="3" fontId="20" fillId="0" borderId="0" xfId="0" applyNumberFormat="1" applyFont="1" applyBorder="1"/>
    <xf numFmtId="3" fontId="19" fillId="0" borderId="0" xfId="0" applyNumberFormat="1" applyFont="1" applyBorder="1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Border="1"/>
    <xf numFmtId="0" fontId="20" fillId="0" borderId="9" xfId="0" applyFont="1" applyBorder="1" applyAlignment="1" applyProtection="1">
      <alignment horizontal="left"/>
    </xf>
    <xf numFmtId="0" fontId="20" fillId="23" borderId="0" xfId="0" applyFont="1" applyFill="1" applyBorder="1"/>
    <xf numFmtId="0" fontId="20" fillId="23" borderId="0" xfId="0" quotePrefix="1" applyFont="1" applyFill="1" applyBorder="1" applyAlignment="1" applyProtection="1">
      <alignment horizontal="center"/>
    </xf>
    <xf numFmtId="0" fontId="20" fillId="23" borderId="0" xfId="0" applyFont="1" applyFill="1" applyBorder="1" applyAlignment="1" applyProtection="1">
      <alignment horizontal="left"/>
    </xf>
    <xf numFmtId="0" fontId="20" fillId="23" borderId="0" xfId="0" applyFont="1" applyFill="1" applyBorder="1" applyAlignment="1">
      <alignment horizontal="center"/>
    </xf>
    <xf numFmtId="0" fontId="19" fillId="23" borderId="0" xfId="0" applyFont="1" applyFill="1" applyBorder="1" applyAlignment="1">
      <alignment horizontal="center"/>
    </xf>
    <xf numFmtId="0" fontId="20" fillId="23" borderId="0" xfId="0" applyFont="1" applyFill="1" applyBorder="1" applyAlignment="1" applyProtection="1">
      <alignment horizontal="center"/>
    </xf>
    <xf numFmtId="0" fontId="19" fillId="0" borderId="0" xfId="0" applyFont="1" applyBorder="1" applyAlignment="1" applyProtection="1">
      <alignment horizontal="left"/>
      <protection locked="0"/>
    </xf>
    <xf numFmtId="0" fontId="20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left"/>
    </xf>
    <xf numFmtId="0" fontId="20" fillId="0" borderId="0" xfId="0" applyFont="1" applyBorder="1" applyAlignment="1"/>
    <xf numFmtId="0" fontId="20" fillId="0" borderId="0" xfId="0" applyFont="1" applyBorder="1" applyAlignment="1" applyProtection="1">
      <alignment horizontal="left"/>
      <protection locked="0"/>
    </xf>
    <xf numFmtId="0" fontId="20" fillId="23" borderId="0" xfId="0" applyNumberFormat="1" applyFont="1" applyFill="1" applyBorder="1" applyAlignment="1">
      <alignment horizontal="center"/>
    </xf>
    <xf numFmtId="0" fontId="20" fillId="0" borderId="0" xfId="0" applyFont="1" applyFill="1" applyBorder="1"/>
    <xf numFmtId="3" fontId="20" fillId="0" borderId="0" xfId="0" applyNumberFormat="1" applyFont="1" applyFill="1" applyBorder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 applyProtection="1">
      <alignment horizontal="center"/>
      <protection locked="0"/>
    </xf>
    <xf numFmtId="0" fontId="19" fillId="0" borderId="0" xfId="0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0" fontId="1" fillId="0" borderId="0" xfId="0" applyFont="1" applyAlignment="1"/>
    <xf numFmtId="3" fontId="21" fillId="0" borderId="10" xfId="0" applyNumberFormat="1" applyFont="1" applyFill="1" applyBorder="1" applyAlignment="1">
      <alignment horizontal="center" vertical="center" wrapText="1"/>
    </xf>
    <xf numFmtId="0" fontId="20" fillId="23" borderId="9" xfId="0" quotePrefix="1" applyFont="1" applyFill="1" applyBorder="1" applyAlignment="1" applyProtection="1">
      <alignment horizont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 applyProtection="1">
      <alignment horizontal="center"/>
      <protection locked="0"/>
    </xf>
    <xf numFmtId="3" fontId="20" fillId="0" borderId="0" xfId="0" applyNumberFormat="1" applyFont="1" applyBorder="1" applyAlignment="1">
      <alignment horizontal="center"/>
    </xf>
    <xf numFmtId="0" fontId="19" fillId="0" borderId="0" xfId="0" applyFont="1" applyBorder="1" applyAlignment="1" applyProtection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</xf>
    <xf numFmtId="0" fontId="21" fillId="0" borderId="0" xfId="0" applyFont="1" applyAlignment="1" applyProtection="1">
      <alignment horizontal="right"/>
    </xf>
    <xf numFmtId="0" fontId="22" fillId="0" borderId="0" xfId="0" applyFont="1" applyAlignment="1" applyProtection="1">
      <alignment horizontal="right"/>
    </xf>
    <xf numFmtId="3" fontId="22" fillId="0" borderId="0" xfId="0" applyNumberFormat="1" applyFont="1" applyAlignment="1" applyProtection="1">
      <alignment horizontal="right"/>
    </xf>
    <xf numFmtId="3" fontId="18" fillId="0" borderId="0" xfId="0" applyNumberFormat="1" applyFont="1" applyAlignment="1" applyProtection="1">
      <alignment horizontal="center" vertical="center" wrapText="1"/>
      <protection locked="0"/>
    </xf>
    <xf numFmtId="3" fontId="18" fillId="0" borderId="0" xfId="0" applyNumberFormat="1" applyFont="1" applyAlignment="1" applyProtection="1">
      <alignment horizontal="center" vertical="center"/>
      <protection locked="0"/>
    </xf>
    <xf numFmtId="0" fontId="23" fillId="0" borderId="11" xfId="0" applyNumberFormat="1" applyFont="1" applyBorder="1" applyAlignment="1">
      <alignment horizontal="left" vertical="center"/>
    </xf>
    <xf numFmtId="3" fontId="25" fillId="0" borderId="0" xfId="0" applyNumberFormat="1" applyFont="1" applyBorder="1"/>
    <xf numFmtId="0" fontId="25" fillId="0" borderId="0" xfId="0" applyFont="1" applyBorder="1"/>
    <xf numFmtId="0" fontId="20" fillId="0" borderId="0" xfId="0" applyNumberFormat="1" applyFont="1" applyBorder="1" applyAlignment="1">
      <alignment horizontal="left"/>
    </xf>
    <xf numFmtId="3" fontId="20" fillId="0" borderId="0" xfId="0" applyNumberFormat="1" applyFont="1" applyAlignment="1">
      <alignment horizontal="center"/>
    </xf>
    <xf numFmtId="0" fontId="20" fillId="0" borderId="0" xfId="0" applyNumberFormat="1" applyFont="1" applyAlignment="1">
      <alignment horizontal="center"/>
    </xf>
    <xf numFmtId="0" fontId="20" fillId="0" borderId="0" xfId="0" applyFont="1" applyAlignment="1"/>
    <xf numFmtId="169" fontId="19" fillId="0" borderId="0" xfId="41" applyNumberFormat="1" applyFont="1" applyBorder="1" applyAlignment="1">
      <alignment horizontal="right"/>
    </xf>
    <xf numFmtId="169" fontId="20" fillId="0" borderId="0" xfId="41" applyNumberFormat="1" applyFont="1" applyBorder="1" applyAlignment="1" applyProtection="1">
      <alignment horizontal="right"/>
    </xf>
    <xf numFmtId="169" fontId="20" fillId="0" borderId="0" xfId="0" applyNumberFormat="1" applyFont="1" applyBorder="1" applyAlignment="1">
      <alignment horizontal="right"/>
    </xf>
    <xf numFmtId="169" fontId="20" fillId="0" borderId="0" xfId="41" applyNumberFormat="1" applyFont="1" applyBorder="1" applyAlignment="1">
      <alignment horizontal="right"/>
    </xf>
    <xf numFmtId="169" fontId="20" fillId="23" borderId="0" xfId="41" quotePrefix="1" applyNumberFormat="1" applyFont="1" applyFill="1" applyBorder="1" applyAlignment="1" applyProtection="1">
      <alignment horizontal="right"/>
    </xf>
    <xf numFmtId="169" fontId="20" fillId="23" borderId="0" xfId="41" applyNumberFormat="1" applyFont="1" applyFill="1" applyBorder="1" applyAlignment="1" applyProtection="1">
      <alignment horizontal="right"/>
    </xf>
    <xf numFmtId="169" fontId="20" fillId="0" borderId="0" xfId="0" applyNumberFormat="1" applyFont="1" applyAlignment="1">
      <alignment horizontal="right"/>
    </xf>
    <xf numFmtId="169" fontId="20" fillId="23" borderId="0" xfId="41" applyNumberFormat="1" applyFont="1" applyFill="1" applyBorder="1" applyAlignment="1">
      <alignment horizontal="right"/>
    </xf>
    <xf numFmtId="169" fontId="20" fillId="0" borderId="0" xfId="41" applyNumberFormat="1" applyFont="1" applyBorder="1" applyAlignment="1" applyProtection="1">
      <alignment horizontal="right"/>
      <protection locked="0"/>
    </xf>
    <xf numFmtId="169" fontId="19" fillId="23" borderId="0" xfId="41" applyNumberFormat="1" applyFont="1" applyFill="1" applyBorder="1" applyAlignment="1">
      <alignment horizontal="right"/>
    </xf>
    <xf numFmtId="169" fontId="19" fillId="0" borderId="0" xfId="41" applyNumberFormat="1" applyFont="1" applyBorder="1" applyAlignment="1" applyProtection="1">
      <alignment horizontal="right"/>
    </xf>
    <xf numFmtId="169" fontId="20" fillId="0" borderId="0" xfId="41" applyNumberFormat="1" applyFont="1" applyFill="1" applyBorder="1" applyAlignment="1">
      <alignment horizontal="right"/>
    </xf>
    <xf numFmtId="169" fontId="20" fillId="0" borderId="9" xfId="0" applyNumberFormat="1" applyFont="1" applyBorder="1" applyAlignment="1">
      <alignment horizontal="right"/>
    </xf>
    <xf numFmtId="169" fontId="20" fillId="0" borderId="9" xfId="41" applyNumberFormat="1" applyFont="1" applyBorder="1" applyAlignment="1">
      <alignment horizontal="right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oneda" xfId="41" builtinId="4"/>
    <cellStyle name="Normal" xfId="0" builtinId="0"/>
    <cellStyle name="Note" xfId="37"/>
    <cellStyle name="Output" xfId="38"/>
    <cellStyle name="Title" xfId="39"/>
    <cellStyle name="Warning Text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1403145</xdr:colOff>
      <xdr:row>5</xdr:row>
      <xdr:rowOff>9524</xdr:rowOff>
    </xdr:to>
    <xdr:pic>
      <xdr:nvPicPr>
        <xdr:cNvPr id="2" name="1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12258" cy="880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680267</xdr:colOff>
      <xdr:row>0</xdr:row>
      <xdr:rowOff>14817</xdr:rowOff>
    </xdr:from>
    <xdr:to>
      <xdr:col>9</xdr:col>
      <xdr:colOff>1381891</xdr:colOff>
      <xdr:row>4</xdr:row>
      <xdr:rowOff>145846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194934" y="14817"/>
          <a:ext cx="2140957" cy="808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ANUARIO_JUNIO_2006(ok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1%20A&#209;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2%20A&#209;O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  <sheetName val="5.3 Promedio vtas x operación"/>
      <sheetName val="5.4 Ventas x farmacia"/>
      <sheetName val="5.5 no. tdas y farm c piso vent"/>
      <sheetName val="5.6 Total ventas por oper caja"/>
      <sheetName val="5.1 Tiendas farmacias c Vent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Tiendas farmacias c Ventas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</sheetNames>
    <sheetDataSet>
      <sheetData sheetId="0">
        <row r="1">
          <cell r="A1">
            <v>0</v>
          </cell>
          <cell r="B1" t="str">
            <v>ANUARIO ESTADISTICO 2005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</row>
        <row r="3">
          <cell r="A3">
            <v>0</v>
          </cell>
          <cell r="B3" t="str">
            <v>5. 2  VENTAS POR TIENDA Y LINEA AL 31 DE DICIEMBRE DE 2005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</row>
        <row r="4">
          <cell r="A4">
            <v>0</v>
          </cell>
          <cell r="B4" t="str">
            <v xml:space="preserve">     ( MILES DE PESOS )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</row>
        <row r="6">
          <cell r="A6">
            <v>0</v>
          </cell>
          <cell r="B6">
            <v>0</v>
          </cell>
          <cell r="C6" t="str">
            <v>U B I C A C I O N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 t="str">
            <v>T O T A L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>
            <v>0</v>
          </cell>
          <cell r="B7" t="str">
            <v>TIENDA   NUM.</v>
          </cell>
          <cell r="D7" t="str">
            <v>I</v>
          </cell>
          <cell r="E7">
            <v>0</v>
          </cell>
          <cell r="F7" t="str">
            <v>II</v>
          </cell>
          <cell r="G7">
            <v>0</v>
          </cell>
          <cell r="H7" t="str">
            <v>III</v>
          </cell>
          <cell r="I7">
            <v>0</v>
          </cell>
          <cell r="J7" t="str">
            <v>IV</v>
          </cell>
          <cell r="K7" t="str">
            <v>V</v>
          </cell>
          <cell r="L7" t="str">
            <v>VI</v>
          </cell>
          <cell r="M7" t="str">
            <v>VII</v>
          </cell>
          <cell r="N7" t="str">
            <v>VIII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A8">
            <v>0</v>
          </cell>
          <cell r="D8" t="str">
            <v>ABARROTES</v>
          </cell>
          <cell r="E8">
            <v>0</v>
          </cell>
          <cell r="F8" t="str">
            <v>ABARROTES</v>
          </cell>
          <cell r="G8">
            <v>0</v>
          </cell>
          <cell r="H8" t="str">
            <v>ABARROTES</v>
          </cell>
          <cell r="I8">
            <v>0</v>
          </cell>
          <cell r="J8" t="str">
            <v>MERCANCIAS</v>
          </cell>
          <cell r="K8" t="str">
            <v>PERFUMERIA</v>
          </cell>
          <cell r="L8" t="str">
            <v>ROPA</v>
          </cell>
          <cell r="M8" t="str">
            <v>SALCHICHO-</v>
          </cell>
          <cell r="N8" t="str">
            <v>VINOS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>
            <v>0</v>
          </cell>
          <cell r="D9" t="str">
            <v>COMESTIBLES</v>
          </cell>
          <cell r="E9">
            <v>0</v>
          </cell>
          <cell r="F9" t="str">
            <v>COMESTIBLES</v>
          </cell>
          <cell r="G9">
            <v>0</v>
          </cell>
          <cell r="H9" t="str">
            <v>NO</v>
          </cell>
          <cell r="I9">
            <v>0</v>
          </cell>
          <cell r="J9" t="str">
            <v>GENERALES</v>
          </cell>
          <cell r="K9" t="str">
            <v>Y</v>
          </cell>
          <cell r="L9" t="str">
            <v>Y</v>
          </cell>
          <cell r="M9" t="str">
            <v>NERIA</v>
          </cell>
          <cell r="N9" t="str">
            <v>Y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A10">
            <v>0</v>
          </cell>
          <cell r="B10">
            <v>0</v>
          </cell>
          <cell r="D10" t="str">
            <v>BASICOS</v>
          </cell>
          <cell r="E10">
            <v>0</v>
          </cell>
          <cell r="F10" t="str">
            <v>NO BASICOS</v>
          </cell>
          <cell r="G10">
            <v>0</v>
          </cell>
          <cell r="H10" t="str">
            <v>COMESTIBLES</v>
          </cell>
          <cell r="I10">
            <v>0</v>
          </cell>
          <cell r="J10">
            <v>0</v>
          </cell>
          <cell r="K10" t="str">
            <v>REGALOS</v>
          </cell>
          <cell r="L10" t="str">
            <v>FARMACIA</v>
          </cell>
          <cell r="M10" t="str">
            <v>Y LACTEOS</v>
          </cell>
          <cell r="N10" t="str">
            <v>LICORES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>
            <v>0</v>
          </cell>
          <cell r="B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A13">
            <v>0</v>
          </cell>
          <cell r="B13">
            <v>0</v>
          </cell>
          <cell r="C13" t="str">
            <v>T O T A L</v>
          </cell>
          <cell r="D13">
            <v>1613764.4780000004</v>
          </cell>
          <cell r="F13">
            <v>2072672.1129999997</v>
          </cell>
          <cell r="H13">
            <v>2832120.0659999996</v>
          </cell>
          <cell r="J13">
            <v>512495.34400000004</v>
          </cell>
          <cell r="K13">
            <v>829584.83199999994</v>
          </cell>
          <cell r="L13">
            <v>243390.17800000004</v>
          </cell>
          <cell r="M13">
            <v>1274962.902</v>
          </cell>
          <cell r="N13">
            <v>102373.25999999998</v>
          </cell>
          <cell r="O13">
            <v>9481363.1729999986</v>
          </cell>
          <cell r="P13">
            <v>0</v>
          </cell>
          <cell r="Q13">
            <v>0</v>
          </cell>
          <cell r="R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3"/>
  <sheetViews>
    <sheetView showGridLines="0" tabSelected="1" zoomScale="90" zoomScaleNormal="90" zoomScaleSheetLayoutView="90" workbookViewId="0">
      <selection activeCell="A8" sqref="A8:J8"/>
    </sheetView>
  </sheetViews>
  <sheetFormatPr baseColWidth="10" defaultColWidth="12.375" defaultRowHeight="12.75" x14ac:dyDescent="0.2"/>
  <cols>
    <col min="1" max="1" width="10.625" style="25" customWidth="1"/>
    <col min="2" max="2" width="27.125" style="7" bestFit="1" customWidth="1"/>
    <col min="3" max="10" width="18.875" style="33" customWidth="1"/>
    <col min="11" max="16384" width="12.375" style="9"/>
  </cols>
  <sheetData>
    <row r="1" spans="1:13" ht="13.5" customHeight="1" x14ac:dyDescent="0.2"/>
    <row r="2" spans="1:13" ht="13.5" customHeight="1" x14ac:dyDescent="0.2"/>
    <row r="3" spans="1:13" ht="13.5" customHeight="1" x14ac:dyDescent="0.2"/>
    <row r="4" spans="1:13" ht="13.5" customHeight="1" x14ac:dyDescent="0.2"/>
    <row r="5" spans="1:13" ht="13.5" customHeight="1" x14ac:dyDescent="0.2"/>
    <row r="6" spans="1:13" ht="17.25" customHeight="1" x14ac:dyDescent="0.25">
      <c r="A6" s="40" t="s">
        <v>117</v>
      </c>
      <c r="B6" s="41"/>
      <c r="C6" s="41"/>
      <c r="D6" s="42"/>
      <c r="E6" s="41"/>
      <c r="F6" s="41"/>
      <c r="G6" s="41"/>
      <c r="H6" s="41"/>
      <c r="I6" s="41"/>
      <c r="J6" s="41"/>
    </row>
    <row r="7" spans="1:13" ht="13.5" customHeight="1" x14ac:dyDescent="0.2">
      <c r="A7" s="26"/>
      <c r="B7" s="8"/>
      <c r="C7" s="34"/>
      <c r="E7" s="34"/>
      <c r="F7" s="34"/>
      <c r="G7" s="34"/>
      <c r="H7" s="34"/>
      <c r="I7" s="34"/>
      <c r="J7" s="34"/>
    </row>
    <row r="8" spans="1:13" ht="38.450000000000003" customHeight="1" x14ac:dyDescent="0.2">
      <c r="A8" s="43" t="s">
        <v>116</v>
      </c>
      <c r="B8" s="44"/>
      <c r="C8" s="44"/>
      <c r="D8" s="44"/>
      <c r="E8" s="44"/>
      <c r="F8" s="44"/>
      <c r="G8" s="44"/>
      <c r="H8" s="44"/>
      <c r="I8" s="44"/>
      <c r="J8" s="44"/>
    </row>
    <row r="9" spans="1:13" ht="15" customHeight="1" x14ac:dyDescent="0.2">
      <c r="A9" s="26"/>
      <c r="B9" s="8"/>
      <c r="C9" s="34"/>
      <c r="D9" s="34"/>
      <c r="E9" s="34"/>
      <c r="F9" s="34"/>
      <c r="G9" s="34"/>
      <c r="H9" s="34"/>
      <c r="I9" s="34"/>
      <c r="J9" s="34"/>
    </row>
    <row r="10" spans="1:13" ht="47.25" x14ac:dyDescent="0.2">
      <c r="A10" s="31" t="s">
        <v>95</v>
      </c>
      <c r="B10" s="31" t="s">
        <v>0</v>
      </c>
      <c r="C10" s="31" t="s">
        <v>96</v>
      </c>
      <c r="D10" s="31" t="s">
        <v>97</v>
      </c>
      <c r="E10" s="31" t="s">
        <v>98</v>
      </c>
      <c r="F10" s="31" t="s">
        <v>99</v>
      </c>
      <c r="G10" s="31" t="s">
        <v>100</v>
      </c>
      <c r="H10" s="31" t="s">
        <v>115</v>
      </c>
      <c r="I10" s="31" t="s">
        <v>101</v>
      </c>
      <c r="J10" s="31" t="s">
        <v>119</v>
      </c>
    </row>
    <row r="11" spans="1:13" s="2" customFormat="1" ht="15" customHeight="1" x14ac:dyDescent="0.25">
      <c r="A11" s="3"/>
      <c r="C11" s="35"/>
      <c r="D11" s="35"/>
      <c r="E11" s="35"/>
      <c r="F11" s="35"/>
      <c r="G11" s="35"/>
      <c r="H11" s="35"/>
      <c r="I11" s="35"/>
      <c r="J11" s="35"/>
    </row>
    <row r="12" spans="1:13" s="1" customFormat="1" ht="15.75" customHeight="1" x14ac:dyDescent="0.25">
      <c r="A12" s="27"/>
      <c r="B12" s="17" t="s">
        <v>69</v>
      </c>
      <c r="C12" s="52">
        <f t="shared" ref="C12:I12" si="0">C14+C18+C24+C28+C32+C35+C40+C45+C49+C59+C63+C66+C80+C83+C92+C95+C100+C106+C111+C116+C119+C124+C127+C132+C136+C140+C143+C148+C152+C157</f>
        <v>10823871.180000002</v>
      </c>
      <c r="D12" s="52">
        <f t="shared" si="0"/>
        <v>1167251.7599999998</v>
      </c>
      <c r="E12" s="52">
        <f t="shared" si="0"/>
        <v>3596468.6899999995</v>
      </c>
      <c r="F12" s="52">
        <f t="shared" si="0"/>
        <v>18736865.559999999</v>
      </c>
      <c r="G12" s="52">
        <f t="shared" si="0"/>
        <v>12405261.800000001</v>
      </c>
      <c r="H12" s="52">
        <f t="shared" si="0"/>
        <v>378672.13999999996</v>
      </c>
      <c r="I12" s="52">
        <f t="shared" si="0"/>
        <v>1675472.5899999999</v>
      </c>
      <c r="J12" s="52">
        <f>J14+J18+J24+J28+J32+J35+J40+J45+J49+J59+J63+J66+J80+J83+J92+J95+J100+J106+J111+J116+J119+J124+J127+J132+J136+J140+J143+J148+J152+J157</f>
        <v>48783863.719999976</v>
      </c>
    </row>
    <row r="13" spans="1:13" s="2" customFormat="1" ht="15" customHeight="1" x14ac:dyDescent="0.25">
      <c r="A13" s="28"/>
      <c r="C13" s="52"/>
      <c r="D13" s="52"/>
      <c r="E13" s="52"/>
      <c r="F13" s="52"/>
      <c r="G13" s="52"/>
      <c r="H13" s="52"/>
      <c r="I13" s="52"/>
      <c r="J13" s="53"/>
    </row>
    <row r="14" spans="1:13" s="1" customFormat="1" ht="13.5" customHeight="1" x14ac:dyDescent="0.25">
      <c r="A14" s="27"/>
      <c r="B14" s="17" t="s">
        <v>1</v>
      </c>
      <c r="C14" s="52">
        <f t="shared" ref="C14:I14" si="1">SUM(C15:C16)</f>
        <v>173721.8600000001</v>
      </c>
      <c r="D14" s="52">
        <f t="shared" si="1"/>
        <v>61288.390000000014</v>
      </c>
      <c r="E14" s="52">
        <f t="shared" si="1"/>
        <v>229481.97999999992</v>
      </c>
      <c r="F14" s="52">
        <f t="shared" si="1"/>
        <v>1555570.96</v>
      </c>
      <c r="G14" s="52">
        <f t="shared" si="1"/>
        <v>797924.42999999993</v>
      </c>
      <c r="H14" s="52">
        <f t="shared" si="1"/>
        <v>21519.020000000004</v>
      </c>
      <c r="I14" s="52">
        <f t="shared" si="1"/>
        <v>183686.90000000005</v>
      </c>
      <c r="J14" s="52">
        <f>SUM(J15:J16)</f>
        <v>3023193.54</v>
      </c>
      <c r="K14" s="2"/>
    </row>
    <row r="15" spans="1:13" s="2" customFormat="1" ht="13.5" customHeight="1" x14ac:dyDescent="0.25">
      <c r="A15" s="12">
        <v>16</v>
      </c>
      <c r="B15" s="13" t="s">
        <v>2</v>
      </c>
      <c r="C15" s="54">
        <v>91684.210000000021</v>
      </c>
      <c r="D15" s="54">
        <v>33639.56</v>
      </c>
      <c r="E15" s="54">
        <v>146492.33999999991</v>
      </c>
      <c r="F15" s="54">
        <v>766341.15</v>
      </c>
      <c r="G15" s="54">
        <v>420079.48999999993</v>
      </c>
      <c r="H15" s="54">
        <v>12850.620000000004</v>
      </c>
      <c r="I15" s="54">
        <v>112823.38000000003</v>
      </c>
      <c r="J15" s="55">
        <f>SUM(C15:I15)</f>
        <v>1583910.7500000002</v>
      </c>
      <c r="K15" s="5"/>
      <c r="L15" s="5"/>
      <c r="M15" s="5"/>
    </row>
    <row r="16" spans="1:13" s="2" customFormat="1" ht="13.5" customHeight="1" x14ac:dyDescent="0.25">
      <c r="A16" s="12">
        <v>84</v>
      </c>
      <c r="B16" s="13" t="s">
        <v>2</v>
      </c>
      <c r="C16" s="54">
        <v>82037.650000000067</v>
      </c>
      <c r="D16" s="54">
        <v>27648.830000000016</v>
      </c>
      <c r="E16" s="54">
        <v>82989.64</v>
      </c>
      <c r="F16" s="54">
        <v>789229.81</v>
      </c>
      <c r="G16" s="54">
        <v>377844.94000000006</v>
      </c>
      <c r="H16" s="54">
        <v>8668.4000000000015</v>
      </c>
      <c r="I16" s="54">
        <v>70863.520000000019</v>
      </c>
      <c r="J16" s="55">
        <f t="shared" ref="J16" si="2">SUM(C16:I16)</f>
        <v>1439282.79</v>
      </c>
      <c r="K16" s="5"/>
      <c r="L16" s="5"/>
      <c r="M16" s="5"/>
    </row>
    <row r="17" spans="1:13" s="2" customFormat="1" ht="13.5" customHeight="1" x14ac:dyDescent="0.25">
      <c r="A17" s="28"/>
      <c r="B17" s="20"/>
      <c r="C17" s="55"/>
      <c r="D17" s="55"/>
      <c r="E17" s="56"/>
      <c r="F17" s="57"/>
      <c r="G17" s="55"/>
      <c r="H17" s="55"/>
      <c r="I17" s="55"/>
      <c r="J17" s="55"/>
      <c r="K17" s="5"/>
      <c r="L17" s="5"/>
      <c r="M17" s="5"/>
    </row>
    <row r="18" spans="1:13" s="1" customFormat="1" ht="13.5" customHeight="1" x14ac:dyDescent="0.25">
      <c r="A18" s="27"/>
      <c r="B18" s="17" t="s">
        <v>3</v>
      </c>
      <c r="C18" s="52">
        <f t="shared" ref="C18:I18" si="3">SUM(C19:C22)</f>
        <v>1271828.5999999999</v>
      </c>
      <c r="D18" s="52">
        <f t="shared" si="3"/>
        <v>55395.900000000009</v>
      </c>
      <c r="E18" s="52">
        <f t="shared" si="3"/>
        <v>6936.7100000000009</v>
      </c>
      <c r="F18" s="52">
        <f t="shared" si="3"/>
        <v>133442.58000000005</v>
      </c>
      <c r="G18" s="52">
        <f t="shared" si="3"/>
        <v>93464.210000000021</v>
      </c>
      <c r="H18" s="52">
        <f t="shared" si="3"/>
        <v>0</v>
      </c>
      <c r="I18" s="52">
        <f t="shared" si="3"/>
        <v>6846.43</v>
      </c>
      <c r="J18" s="52">
        <f>SUM(J19:J22)</f>
        <v>1567914.43</v>
      </c>
      <c r="K18" s="6"/>
      <c r="L18" s="6"/>
      <c r="M18" s="6"/>
    </row>
    <row r="19" spans="1:13" s="2" customFormat="1" ht="13.5" customHeight="1" x14ac:dyDescent="0.25">
      <c r="A19" s="12">
        <v>29</v>
      </c>
      <c r="B19" s="13" t="s">
        <v>5</v>
      </c>
      <c r="C19" s="54">
        <v>389588.68</v>
      </c>
      <c r="D19" s="54">
        <v>15753.26</v>
      </c>
      <c r="E19" s="54">
        <v>1310.5500000000002</v>
      </c>
      <c r="F19" s="54">
        <v>96868.780000000028</v>
      </c>
      <c r="G19" s="54">
        <v>4005.0500000000011</v>
      </c>
      <c r="H19" s="54">
        <v>0</v>
      </c>
      <c r="I19" s="54">
        <v>1558.5100000000011</v>
      </c>
      <c r="J19" s="55">
        <f t="shared" ref="J19:J22" si="4">SUM(C19:I19)</f>
        <v>509084.83</v>
      </c>
      <c r="K19" s="5"/>
      <c r="L19" s="5"/>
      <c r="M19" s="5"/>
    </row>
    <row r="20" spans="1:13" s="2" customFormat="1" ht="13.5" customHeight="1" x14ac:dyDescent="0.25">
      <c r="A20" s="12">
        <v>80</v>
      </c>
      <c r="B20" s="13" t="s">
        <v>70</v>
      </c>
      <c r="C20" s="54">
        <v>138841.56000000006</v>
      </c>
      <c r="D20" s="54">
        <v>3784.9299999999985</v>
      </c>
      <c r="E20" s="54">
        <v>159.85000000000002</v>
      </c>
      <c r="F20" s="54">
        <v>5546.6399999999976</v>
      </c>
      <c r="G20" s="54">
        <v>379.74</v>
      </c>
      <c r="H20" s="54">
        <v>0</v>
      </c>
      <c r="I20" s="54">
        <v>1825.3399999999992</v>
      </c>
      <c r="J20" s="55">
        <f t="shared" si="4"/>
        <v>150538.06000000003</v>
      </c>
      <c r="K20" s="5"/>
      <c r="L20" s="5"/>
      <c r="M20" s="5"/>
    </row>
    <row r="21" spans="1:13" s="2" customFormat="1" ht="13.5" customHeight="1" x14ac:dyDescent="0.25">
      <c r="A21" s="16">
        <v>135</v>
      </c>
      <c r="B21" s="13" t="s">
        <v>6</v>
      </c>
      <c r="C21" s="54">
        <v>246643.18</v>
      </c>
      <c r="D21" s="54">
        <v>16397.620000000003</v>
      </c>
      <c r="E21" s="54">
        <v>4614.0500000000011</v>
      </c>
      <c r="F21" s="54">
        <v>23671.240000000009</v>
      </c>
      <c r="G21" s="54">
        <v>81703.540000000008</v>
      </c>
      <c r="H21" s="54">
        <v>0</v>
      </c>
      <c r="I21" s="54">
        <v>3126.26</v>
      </c>
      <c r="J21" s="55">
        <f t="shared" si="4"/>
        <v>376155.89</v>
      </c>
      <c r="K21" s="5"/>
      <c r="L21" s="5"/>
      <c r="M21" s="5"/>
    </row>
    <row r="22" spans="1:13" s="2" customFormat="1" ht="13.5" customHeight="1" x14ac:dyDescent="0.25">
      <c r="A22" s="16">
        <v>136</v>
      </c>
      <c r="B22" s="13" t="s">
        <v>4</v>
      </c>
      <c r="C22" s="54">
        <v>496755.17999999988</v>
      </c>
      <c r="D22" s="54">
        <v>19460.090000000011</v>
      </c>
      <c r="E22" s="54">
        <v>852.25999999999988</v>
      </c>
      <c r="F22" s="54">
        <v>7355.92</v>
      </c>
      <c r="G22" s="54">
        <v>7375.8800000000028</v>
      </c>
      <c r="H22" s="54">
        <v>0</v>
      </c>
      <c r="I22" s="54">
        <v>336.32000000000005</v>
      </c>
      <c r="J22" s="55">
        <f t="shared" si="4"/>
        <v>532135.64999999991</v>
      </c>
      <c r="K22" s="5"/>
      <c r="L22" s="5"/>
      <c r="M22" s="5"/>
    </row>
    <row r="23" spans="1:13" s="2" customFormat="1" ht="13.5" customHeight="1" x14ac:dyDescent="0.25">
      <c r="A23" s="28"/>
      <c r="B23" s="20"/>
      <c r="C23" s="55"/>
      <c r="D23" s="55"/>
      <c r="E23" s="57"/>
      <c r="F23" s="57"/>
      <c r="G23" s="55"/>
      <c r="H23" s="55"/>
      <c r="I23" s="55"/>
      <c r="J23" s="55"/>
      <c r="K23" s="5"/>
      <c r="L23" s="5"/>
      <c r="M23" s="5"/>
    </row>
    <row r="24" spans="1:13" s="1" customFormat="1" ht="13.5" customHeight="1" x14ac:dyDescent="0.25">
      <c r="A24" s="27"/>
      <c r="B24" s="17" t="s">
        <v>7</v>
      </c>
      <c r="C24" s="52">
        <f t="shared" ref="C24:I24" si="5">SUM(C25:C26)</f>
        <v>80188.41999999994</v>
      </c>
      <c r="D24" s="52">
        <f t="shared" si="5"/>
        <v>4713.2200000000012</v>
      </c>
      <c r="E24" s="52">
        <f t="shared" si="5"/>
        <v>23237.769999999993</v>
      </c>
      <c r="F24" s="52">
        <f t="shared" si="5"/>
        <v>96532.949999999968</v>
      </c>
      <c r="G24" s="52">
        <f t="shared" si="5"/>
        <v>276468.52000000014</v>
      </c>
      <c r="H24" s="52">
        <f t="shared" si="5"/>
        <v>1136.4500000000003</v>
      </c>
      <c r="I24" s="52">
        <f t="shared" si="5"/>
        <v>33885.849999999991</v>
      </c>
      <c r="J24" s="52">
        <f>SUM(J25:J26)</f>
        <v>516163.18</v>
      </c>
      <c r="K24" s="6"/>
      <c r="L24" s="6"/>
      <c r="M24" s="6"/>
    </row>
    <row r="25" spans="1:13" s="2" customFormat="1" ht="13.5" customHeight="1" x14ac:dyDescent="0.25">
      <c r="A25" s="3">
        <v>12</v>
      </c>
      <c r="B25" s="4" t="s">
        <v>8</v>
      </c>
      <c r="C25" s="58">
        <v>77745.379999999946</v>
      </c>
      <c r="D25" s="58">
        <v>3741.4100000000012</v>
      </c>
      <c r="E25" s="58">
        <v>20692.579999999994</v>
      </c>
      <c r="F25" s="58">
        <v>67068.449999999968</v>
      </c>
      <c r="G25" s="58">
        <v>220744.84000000017</v>
      </c>
      <c r="H25" s="58">
        <v>270.81</v>
      </c>
      <c r="I25" s="58">
        <v>32619.429999999993</v>
      </c>
      <c r="J25" s="55">
        <f t="shared" ref="J25:J26" si="6">SUM(C25:I25)</f>
        <v>422882.9</v>
      </c>
      <c r="K25" s="5"/>
      <c r="L25" s="5"/>
      <c r="M25" s="5"/>
    </row>
    <row r="26" spans="1:13" s="2" customFormat="1" ht="13.5" customHeight="1" x14ac:dyDescent="0.25">
      <c r="A26" s="3">
        <v>107</v>
      </c>
      <c r="B26" s="4" t="s">
        <v>9</v>
      </c>
      <c r="C26" s="58">
        <v>2443.04</v>
      </c>
      <c r="D26" s="58">
        <v>971.80999999999972</v>
      </c>
      <c r="E26" s="58">
        <v>2545.19</v>
      </c>
      <c r="F26" s="58">
        <v>29464.500000000004</v>
      </c>
      <c r="G26" s="58">
        <v>55723.679999999978</v>
      </c>
      <c r="H26" s="58">
        <v>865.64000000000033</v>
      </c>
      <c r="I26" s="58">
        <v>1266.4199999999996</v>
      </c>
      <c r="J26" s="55">
        <f t="shared" si="6"/>
        <v>93280.27999999997</v>
      </c>
      <c r="K26" s="5"/>
      <c r="L26" s="5"/>
      <c r="M26" s="5"/>
    </row>
    <row r="27" spans="1:13" s="2" customFormat="1" ht="13.5" customHeight="1" x14ac:dyDescent="0.25">
      <c r="A27" s="28"/>
      <c r="B27" s="20"/>
      <c r="C27" s="52"/>
      <c r="D27" s="52"/>
      <c r="E27" s="59"/>
      <c r="F27" s="60"/>
      <c r="G27" s="52"/>
      <c r="H27" s="52"/>
      <c r="I27" s="52"/>
      <c r="J27" s="55"/>
      <c r="K27" s="5"/>
      <c r="L27" s="5"/>
      <c r="M27" s="5"/>
    </row>
    <row r="28" spans="1:13" s="1" customFormat="1" ht="13.5" customHeight="1" x14ac:dyDescent="0.25">
      <c r="A28" s="27"/>
      <c r="B28" s="19" t="s">
        <v>10</v>
      </c>
      <c r="C28" s="52">
        <f t="shared" ref="C28:I28" si="7">SUM(C29:C30)</f>
        <v>222807.64999999991</v>
      </c>
      <c r="D28" s="52">
        <f t="shared" si="7"/>
        <v>29509.54</v>
      </c>
      <c r="E28" s="52">
        <f t="shared" si="7"/>
        <v>98012.129999999946</v>
      </c>
      <c r="F28" s="52">
        <f t="shared" si="7"/>
        <v>633347.17999999993</v>
      </c>
      <c r="G28" s="52">
        <f t="shared" si="7"/>
        <v>306648.87000000005</v>
      </c>
      <c r="H28" s="52">
        <f t="shared" si="7"/>
        <v>11863.679999999998</v>
      </c>
      <c r="I28" s="52">
        <f t="shared" si="7"/>
        <v>48347.77</v>
      </c>
      <c r="J28" s="52">
        <f>SUM(J29:J30)</f>
        <v>1350536.8199999998</v>
      </c>
      <c r="K28" s="6"/>
      <c r="L28" s="6"/>
      <c r="M28" s="6"/>
    </row>
    <row r="29" spans="1:13" s="2" customFormat="1" ht="13.5" customHeight="1" x14ac:dyDescent="0.25">
      <c r="A29" s="3">
        <v>86</v>
      </c>
      <c r="B29" s="4" t="s">
        <v>11</v>
      </c>
      <c r="C29" s="58">
        <v>173490.04999999993</v>
      </c>
      <c r="D29" s="58">
        <v>13553.520000000004</v>
      </c>
      <c r="E29" s="58">
        <v>23226.789999999994</v>
      </c>
      <c r="F29" s="58">
        <v>103813.73</v>
      </c>
      <c r="G29" s="58">
        <v>60725.800000000039</v>
      </c>
      <c r="H29" s="58">
        <v>2279.7000000000003</v>
      </c>
      <c r="I29" s="58">
        <v>9623.8199999999979</v>
      </c>
      <c r="J29" s="55">
        <f t="shared" ref="J29:J30" si="8">SUM(C29:I29)</f>
        <v>386713.41</v>
      </c>
      <c r="K29" s="5"/>
      <c r="L29" s="5"/>
      <c r="M29" s="5"/>
    </row>
    <row r="30" spans="1:13" s="2" customFormat="1" ht="13.5" customHeight="1" x14ac:dyDescent="0.25">
      <c r="A30" s="3">
        <v>103</v>
      </c>
      <c r="B30" s="4" t="s">
        <v>11</v>
      </c>
      <c r="C30" s="58">
        <v>49317.599999999962</v>
      </c>
      <c r="D30" s="58">
        <v>15956.019999999997</v>
      </c>
      <c r="E30" s="58">
        <v>74785.339999999953</v>
      </c>
      <c r="F30" s="58">
        <v>529533.44999999995</v>
      </c>
      <c r="G30" s="58">
        <v>245923.07</v>
      </c>
      <c r="H30" s="58">
        <v>9583.9799999999977</v>
      </c>
      <c r="I30" s="58">
        <v>38723.949999999997</v>
      </c>
      <c r="J30" s="55">
        <f t="shared" si="8"/>
        <v>963823.40999999992</v>
      </c>
      <c r="K30" s="5"/>
      <c r="L30" s="5"/>
      <c r="M30" s="5"/>
    </row>
    <row r="31" spans="1:13" s="2" customFormat="1" ht="13.5" customHeight="1" x14ac:dyDescent="0.25">
      <c r="A31" s="28"/>
      <c r="B31" s="20"/>
      <c r="C31" s="52"/>
      <c r="D31" s="52"/>
      <c r="E31" s="61"/>
      <c r="F31" s="62"/>
      <c r="G31" s="52"/>
      <c r="H31" s="52"/>
      <c r="I31" s="52"/>
      <c r="J31" s="55"/>
      <c r="K31" s="5"/>
      <c r="L31" s="5"/>
      <c r="M31" s="5"/>
    </row>
    <row r="32" spans="1:13" s="1" customFormat="1" ht="13.5" customHeight="1" x14ac:dyDescent="0.25">
      <c r="A32" s="27"/>
      <c r="B32" s="19" t="s">
        <v>12</v>
      </c>
      <c r="C32" s="52">
        <f t="shared" ref="C32:I32" si="9">SUM(C33)</f>
        <v>225034.54000000015</v>
      </c>
      <c r="D32" s="52">
        <f t="shared" si="9"/>
        <v>6771.4300000000012</v>
      </c>
      <c r="E32" s="52">
        <f t="shared" si="9"/>
        <v>2964.7200000000003</v>
      </c>
      <c r="F32" s="52">
        <f t="shared" si="9"/>
        <v>12723.750000000004</v>
      </c>
      <c r="G32" s="52">
        <f t="shared" si="9"/>
        <v>28544.310000000009</v>
      </c>
      <c r="H32" s="52">
        <f t="shared" si="9"/>
        <v>0</v>
      </c>
      <c r="I32" s="52">
        <f t="shared" si="9"/>
        <v>1674.3699999999992</v>
      </c>
      <c r="J32" s="52">
        <f>SUM(J33)</f>
        <v>277713.12000000017</v>
      </c>
      <c r="K32" s="6"/>
      <c r="L32" s="6"/>
      <c r="M32" s="6"/>
    </row>
    <row r="33" spans="1:13" s="2" customFormat="1" ht="13.5" customHeight="1" x14ac:dyDescent="0.25">
      <c r="A33" s="3">
        <v>14</v>
      </c>
      <c r="B33" s="4" t="s">
        <v>13</v>
      </c>
      <c r="C33" s="58">
        <v>225034.54000000015</v>
      </c>
      <c r="D33" s="58">
        <v>6771.4300000000012</v>
      </c>
      <c r="E33" s="58">
        <v>2964.7200000000003</v>
      </c>
      <c r="F33" s="58">
        <v>12723.750000000004</v>
      </c>
      <c r="G33" s="58">
        <v>28544.310000000009</v>
      </c>
      <c r="H33" s="58">
        <v>0</v>
      </c>
      <c r="I33" s="58">
        <v>1674.3699999999992</v>
      </c>
      <c r="J33" s="55">
        <f t="shared" ref="J33" si="10">SUM(C33:I33)</f>
        <v>277713.12000000017</v>
      </c>
      <c r="K33" s="5"/>
      <c r="L33" s="5"/>
      <c r="M33" s="5"/>
    </row>
    <row r="34" spans="1:13" s="2" customFormat="1" ht="13.5" customHeight="1" x14ac:dyDescent="0.25">
      <c r="A34" s="28"/>
      <c r="B34" s="20"/>
      <c r="C34" s="52"/>
      <c r="D34" s="52"/>
      <c r="E34" s="59"/>
      <c r="F34" s="59"/>
      <c r="G34" s="52"/>
      <c r="H34" s="52"/>
      <c r="I34" s="52"/>
      <c r="J34" s="55"/>
      <c r="K34" s="5"/>
      <c r="L34" s="5"/>
      <c r="M34" s="5"/>
    </row>
    <row r="35" spans="1:13" s="1" customFormat="1" ht="13.5" customHeight="1" x14ac:dyDescent="0.25">
      <c r="A35" s="27"/>
      <c r="B35" s="19" t="s">
        <v>14</v>
      </c>
      <c r="C35" s="52">
        <f t="shared" ref="C35:I35" si="11">SUM(C36:C38)</f>
        <v>519317.07999999967</v>
      </c>
      <c r="D35" s="52">
        <f t="shared" si="11"/>
        <v>39673.800000000003</v>
      </c>
      <c r="E35" s="52">
        <f t="shared" si="11"/>
        <v>92293.38</v>
      </c>
      <c r="F35" s="52">
        <f t="shared" si="11"/>
        <v>441643.6399999999</v>
      </c>
      <c r="G35" s="52">
        <f t="shared" si="11"/>
        <v>272385.48000000016</v>
      </c>
      <c r="H35" s="52">
        <f t="shared" si="11"/>
        <v>330.56</v>
      </c>
      <c r="I35" s="52">
        <f t="shared" si="11"/>
        <v>48830.580000000016</v>
      </c>
      <c r="J35" s="52">
        <f>SUM(J36:J38)</f>
        <v>1414474.5199999998</v>
      </c>
      <c r="K35" s="6"/>
      <c r="L35" s="6"/>
      <c r="M35" s="6"/>
    </row>
    <row r="36" spans="1:13" s="2" customFormat="1" ht="13.5" customHeight="1" x14ac:dyDescent="0.25">
      <c r="A36" s="3">
        <v>30</v>
      </c>
      <c r="B36" s="4" t="s">
        <v>14</v>
      </c>
      <c r="C36" s="58">
        <v>274974.30999999982</v>
      </c>
      <c r="D36" s="58">
        <v>21042.820000000011</v>
      </c>
      <c r="E36" s="58">
        <v>39256.05999999999</v>
      </c>
      <c r="F36" s="58">
        <v>159564.75</v>
      </c>
      <c r="G36" s="58">
        <v>103325.18000000007</v>
      </c>
      <c r="H36" s="58">
        <v>6.4</v>
      </c>
      <c r="I36" s="58">
        <v>14219.260000000009</v>
      </c>
      <c r="J36" s="55">
        <f t="shared" ref="J36:J38" si="12">SUM(C36:I36)</f>
        <v>612388.77999999991</v>
      </c>
      <c r="K36" s="5"/>
      <c r="L36" s="5"/>
      <c r="M36" s="5"/>
    </row>
    <row r="37" spans="1:13" s="2" customFormat="1" ht="13.5" customHeight="1" x14ac:dyDescent="0.25">
      <c r="A37" s="3">
        <v>95</v>
      </c>
      <c r="B37" s="4" t="s">
        <v>15</v>
      </c>
      <c r="C37" s="58">
        <v>170240.83999999982</v>
      </c>
      <c r="D37" s="58">
        <v>12917.01999999999</v>
      </c>
      <c r="E37" s="58">
        <v>28467.500000000007</v>
      </c>
      <c r="F37" s="58">
        <v>63372.389999999978</v>
      </c>
      <c r="G37" s="58">
        <v>57155.760000000053</v>
      </c>
      <c r="H37" s="58">
        <v>0</v>
      </c>
      <c r="I37" s="58">
        <v>6417.67</v>
      </c>
      <c r="J37" s="55">
        <f t="shared" si="12"/>
        <v>338571.17999999982</v>
      </c>
      <c r="K37" s="5"/>
      <c r="L37" s="5"/>
      <c r="M37" s="5"/>
    </row>
    <row r="38" spans="1:13" s="2" customFormat="1" ht="13.5" customHeight="1" x14ac:dyDescent="0.25">
      <c r="A38" s="3">
        <v>102</v>
      </c>
      <c r="B38" s="4" t="s">
        <v>71</v>
      </c>
      <c r="C38" s="58">
        <v>74101.929999999978</v>
      </c>
      <c r="D38" s="58">
        <v>5713.9600000000028</v>
      </c>
      <c r="E38" s="58">
        <v>24569.820000000011</v>
      </c>
      <c r="F38" s="58">
        <v>218706.49999999994</v>
      </c>
      <c r="G38" s="58">
        <v>111904.54000000002</v>
      </c>
      <c r="H38" s="58">
        <v>324.16000000000003</v>
      </c>
      <c r="I38" s="58">
        <v>28193.650000000009</v>
      </c>
      <c r="J38" s="55">
        <f t="shared" si="12"/>
        <v>463514.56</v>
      </c>
      <c r="K38" s="5"/>
      <c r="L38" s="5"/>
      <c r="M38" s="5"/>
    </row>
    <row r="39" spans="1:13" s="2" customFormat="1" ht="13.5" customHeight="1" x14ac:dyDescent="0.25">
      <c r="A39" s="28"/>
      <c r="B39" s="20"/>
      <c r="C39" s="52"/>
      <c r="D39" s="52"/>
      <c r="E39" s="61"/>
      <c r="F39" s="62"/>
      <c r="G39" s="52"/>
      <c r="H39" s="52"/>
      <c r="I39" s="52"/>
      <c r="J39" s="55"/>
      <c r="K39" s="5"/>
      <c r="L39" s="5"/>
      <c r="M39" s="5"/>
    </row>
    <row r="40" spans="1:13" s="1" customFormat="1" ht="13.5" customHeight="1" x14ac:dyDescent="0.25">
      <c r="A40" s="27"/>
      <c r="B40" s="19" t="s">
        <v>16</v>
      </c>
      <c r="C40" s="52">
        <f t="shared" ref="C40:I40" si="13">SUM(C41:C43)</f>
        <v>442487.41999999987</v>
      </c>
      <c r="D40" s="52">
        <f t="shared" si="13"/>
        <v>33077.589999999997</v>
      </c>
      <c r="E40" s="52">
        <f t="shared" si="13"/>
        <v>274014.18999999994</v>
      </c>
      <c r="F40" s="52">
        <f t="shared" si="13"/>
        <v>1298808.7699999996</v>
      </c>
      <c r="G40" s="52">
        <f t="shared" si="13"/>
        <v>923781.37999999977</v>
      </c>
      <c r="H40" s="52">
        <f t="shared" si="13"/>
        <v>26516.910000000003</v>
      </c>
      <c r="I40" s="52">
        <f t="shared" si="13"/>
        <v>69305.25</v>
      </c>
      <c r="J40" s="52">
        <f>SUM(J41:J43)</f>
        <v>3067991.5099999993</v>
      </c>
      <c r="K40" s="6"/>
      <c r="L40" s="6"/>
      <c r="M40" s="6"/>
    </row>
    <row r="41" spans="1:13" s="2" customFormat="1" ht="13.5" customHeight="1" x14ac:dyDescent="0.25">
      <c r="A41" s="3">
        <v>71</v>
      </c>
      <c r="B41" s="4" t="s">
        <v>102</v>
      </c>
      <c r="C41" s="58">
        <v>0</v>
      </c>
      <c r="D41" s="58">
        <v>4189.4800000000014</v>
      </c>
      <c r="E41" s="58">
        <v>67526.700000000012</v>
      </c>
      <c r="F41" s="58">
        <v>404072.9699999998</v>
      </c>
      <c r="G41" s="58">
        <v>214423.2600000001</v>
      </c>
      <c r="H41" s="58">
        <v>6365.7299999999977</v>
      </c>
      <c r="I41" s="58">
        <v>12525.430000000002</v>
      </c>
      <c r="J41" s="55">
        <f t="shared" ref="J41:J43" si="14">SUM(C41:I41)</f>
        <v>709103.57</v>
      </c>
      <c r="K41" s="5"/>
      <c r="L41" s="5"/>
      <c r="M41" s="5"/>
    </row>
    <row r="42" spans="1:13" s="2" customFormat="1" ht="13.5" customHeight="1" x14ac:dyDescent="0.25">
      <c r="A42" s="3">
        <v>133</v>
      </c>
      <c r="B42" s="4" t="s">
        <v>72</v>
      </c>
      <c r="C42" s="58">
        <v>9115.5400000000027</v>
      </c>
      <c r="D42" s="58">
        <v>8113.6200000000017</v>
      </c>
      <c r="E42" s="58">
        <v>39995.37999999999</v>
      </c>
      <c r="F42" s="58">
        <v>191895.21999999994</v>
      </c>
      <c r="G42" s="58">
        <v>129027.22999999988</v>
      </c>
      <c r="H42" s="58">
        <v>2808.5499999999993</v>
      </c>
      <c r="I42" s="58">
        <v>11157.20000000001</v>
      </c>
      <c r="J42" s="55">
        <f t="shared" si="14"/>
        <v>392112.73999999982</v>
      </c>
      <c r="K42" s="5"/>
      <c r="L42" s="5"/>
      <c r="M42" s="5"/>
    </row>
    <row r="43" spans="1:13" s="2" customFormat="1" ht="13.5" customHeight="1" x14ac:dyDescent="0.25">
      <c r="A43" s="3">
        <v>134</v>
      </c>
      <c r="B43" s="4" t="s">
        <v>73</v>
      </c>
      <c r="C43" s="58">
        <v>433371.87999999989</v>
      </c>
      <c r="D43" s="58">
        <v>20774.489999999994</v>
      </c>
      <c r="E43" s="58">
        <v>166492.10999999996</v>
      </c>
      <c r="F43" s="58">
        <v>702840.58</v>
      </c>
      <c r="G43" s="58">
        <v>580330.88999999978</v>
      </c>
      <c r="H43" s="58">
        <v>17342.630000000005</v>
      </c>
      <c r="I43" s="58">
        <v>45622.619999999981</v>
      </c>
      <c r="J43" s="55">
        <f t="shared" si="14"/>
        <v>1966775.1999999995</v>
      </c>
      <c r="K43" s="5"/>
      <c r="L43" s="5"/>
      <c r="M43" s="5"/>
    </row>
    <row r="44" spans="1:13" s="2" customFormat="1" ht="13.5" customHeight="1" x14ac:dyDescent="0.25">
      <c r="A44" s="28"/>
      <c r="B44" s="20"/>
      <c r="C44" s="52"/>
      <c r="D44" s="52"/>
      <c r="E44" s="56"/>
      <c r="F44" s="53"/>
      <c r="G44" s="52"/>
      <c r="H44" s="52"/>
      <c r="I44" s="52"/>
      <c r="J44" s="55"/>
      <c r="K44" s="5"/>
      <c r="L44" s="5"/>
      <c r="M44" s="5"/>
    </row>
    <row r="45" spans="1:13" s="1" customFormat="1" ht="13.5" customHeight="1" x14ac:dyDescent="0.25">
      <c r="A45" s="27"/>
      <c r="B45" s="19" t="s">
        <v>17</v>
      </c>
      <c r="C45" s="52">
        <f t="shared" ref="C45:I45" si="15">SUM(C46:C47)</f>
        <v>147489.18</v>
      </c>
      <c r="D45" s="52">
        <f t="shared" si="15"/>
        <v>5721.8200000000006</v>
      </c>
      <c r="E45" s="52">
        <f t="shared" si="15"/>
        <v>5016.1800000000012</v>
      </c>
      <c r="F45" s="52">
        <f t="shared" si="15"/>
        <v>93927.719999999972</v>
      </c>
      <c r="G45" s="52">
        <f t="shared" si="15"/>
        <v>7079.3099999999995</v>
      </c>
      <c r="H45" s="52">
        <f t="shared" si="15"/>
        <v>3638.86</v>
      </c>
      <c r="I45" s="52">
        <f t="shared" si="15"/>
        <v>696.08999999999992</v>
      </c>
      <c r="J45" s="52">
        <f>SUM(J46:J47)</f>
        <v>263569.15999999997</v>
      </c>
      <c r="K45" s="6"/>
      <c r="L45" s="6"/>
      <c r="M45" s="6"/>
    </row>
    <row r="46" spans="1:13" s="2" customFormat="1" ht="13.5" customHeight="1" x14ac:dyDescent="0.25">
      <c r="A46" s="3">
        <v>63</v>
      </c>
      <c r="B46" s="4" t="s">
        <v>113</v>
      </c>
      <c r="C46" s="58">
        <v>17146.919999999998</v>
      </c>
      <c r="D46" s="58">
        <v>739.3900000000001</v>
      </c>
      <c r="E46" s="58">
        <v>2028.1500000000005</v>
      </c>
      <c r="F46" s="58">
        <v>73702.109999999957</v>
      </c>
      <c r="G46" s="58">
        <v>1950.7200000000003</v>
      </c>
      <c r="H46" s="58">
        <v>3638.86</v>
      </c>
      <c r="I46" s="58">
        <v>131.46</v>
      </c>
      <c r="J46" s="55">
        <f t="shared" ref="J46:J47" si="16">SUM(C46:I46)</f>
        <v>99337.609999999957</v>
      </c>
      <c r="K46" s="5"/>
      <c r="L46" s="5"/>
      <c r="M46" s="5"/>
    </row>
    <row r="47" spans="1:13" s="2" customFormat="1" ht="13.5" customHeight="1" x14ac:dyDescent="0.25">
      <c r="A47" s="3">
        <v>117</v>
      </c>
      <c r="B47" s="4" t="s">
        <v>74</v>
      </c>
      <c r="C47" s="58">
        <v>130342.26000000001</v>
      </c>
      <c r="D47" s="58">
        <v>4982.43</v>
      </c>
      <c r="E47" s="58">
        <v>2988.0300000000007</v>
      </c>
      <c r="F47" s="58">
        <v>20225.610000000008</v>
      </c>
      <c r="G47" s="58">
        <v>5128.5899999999992</v>
      </c>
      <c r="H47" s="58">
        <v>0</v>
      </c>
      <c r="I47" s="58">
        <v>564.62999999999988</v>
      </c>
      <c r="J47" s="55">
        <f t="shared" si="16"/>
        <v>164231.55000000002</v>
      </c>
      <c r="K47" s="5"/>
      <c r="L47" s="5"/>
      <c r="M47" s="5"/>
    </row>
    <row r="48" spans="1:13" s="2" customFormat="1" ht="13.5" customHeight="1" x14ac:dyDescent="0.25">
      <c r="A48" s="28"/>
      <c r="B48" s="20"/>
      <c r="C48" s="52"/>
      <c r="D48" s="52"/>
      <c r="E48" s="57"/>
      <c r="F48" s="53"/>
      <c r="G48" s="52"/>
      <c r="H48" s="52"/>
      <c r="I48" s="52"/>
      <c r="J48" s="55"/>
      <c r="K48" s="5"/>
      <c r="L48" s="5"/>
      <c r="M48" s="5"/>
    </row>
    <row r="49" spans="1:13" s="1" customFormat="1" ht="13.5" customHeight="1" x14ac:dyDescent="0.25">
      <c r="A49" s="27"/>
      <c r="B49" s="19" t="s">
        <v>68</v>
      </c>
      <c r="C49" s="52">
        <f t="shared" ref="C49:I49" si="17">SUM(C50:C57)</f>
        <v>1313222.0899999996</v>
      </c>
      <c r="D49" s="52">
        <f t="shared" si="17"/>
        <v>215280.15999999992</v>
      </c>
      <c r="E49" s="52">
        <f t="shared" si="17"/>
        <v>353216.52999999991</v>
      </c>
      <c r="F49" s="52">
        <f t="shared" si="17"/>
        <v>1862579.3300000003</v>
      </c>
      <c r="G49" s="52">
        <f t="shared" si="17"/>
        <v>767927.66000000015</v>
      </c>
      <c r="H49" s="52">
        <f t="shared" si="17"/>
        <v>49746.830000000009</v>
      </c>
      <c r="I49" s="52">
        <f t="shared" si="17"/>
        <v>156581.59000000003</v>
      </c>
      <c r="J49" s="52">
        <f>SUM(J50:J57)</f>
        <v>4718554.1899999995</v>
      </c>
      <c r="K49" s="6"/>
      <c r="L49" s="6"/>
      <c r="M49" s="6"/>
    </row>
    <row r="50" spans="1:13" s="2" customFormat="1" ht="13.5" customHeight="1" x14ac:dyDescent="0.25">
      <c r="A50" s="12">
        <v>42</v>
      </c>
      <c r="B50" s="4" t="s">
        <v>19</v>
      </c>
      <c r="C50" s="58">
        <v>180894.75000000012</v>
      </c>
      <c r="D50" s="58">
        <v>24952.819999999982</v>
      </c>
      <c r="E50" s="58">
        <v>26314.330000000005</v>
      </c>
      <c r="F50" s="58">
        <v>235622.04000000007</v>
      </c>
      <c r="G50" s="58">
        <v>140810.30999999997</v>
      </c>
      <c r="H50" s="58">
        <v>5117.2000000000035</v>
      </c>
      <c r="I50" s="58">
        <v>15113.999999999996</v>
      </c>
      <c r="J50" s="55">
        <f t="shared" ref="J50:J57" si="18">SUM(C50:I50)</f>
        <v>628825.45000000007</v>
      </c>
      <c r="K50" s="5"/>
      <c r="L50" s="5"/>
      <c r="M50" s="5"/>
    </row>
    <row r="51" spans="1:13" s="2" customFormat="1" ht="13.5" customHeight="1" x14ac:dyDescent="0.25">
      <c r="A51" s="12">
        <v>98</v>
      </c>
      <c r="B51" s="4" t="s">
        <v>18</v>
      </c>
      <c r="C51" s="58">
        <v>98906.55</v>
      </c>
      <c r="D51" s="58">
        <v>21298.380000000005</v>
      </c>
      <c r="E51" s="58">
        <v>36012.539999999986</v>
      </c>
      <c r="F51" s="58">
        <v>230351.69000000009</v>
      </c>
      <c r="G51" s="58">
        <v>146349.44000000003</v>
      </c>
      <c r="H51" s="58">
        <v>13776.110000000002</v>
      </c>
      <c r="I51" s="58">
        <v>11302.140000000012</v>
      </c>
      <c r="J51" s="55">
        <f t="shared" si="18"/>
        <v>557996.85000000009</v>
      </c>
      <c r="K51" s="5"/>
      <c r="L51" s="5"/>
      <c r="M51" s="5"/>
    </row>
    <row r="52" spans="1:13" s="2" customFormat="1" ht="13.5" customHeight="1" x14ac:dyDescent="0.25">
      <c r="A52" s="16">
        <v>108</v>
      </c>
      <c r="B52" s="4" t="s">
        <v>78</v>
      </c>
      <c r="C52" s="58">
        <v>116952.12000000001</v>
      </c>
      <c r="D52" s="58">
        <v>17125.809999999994</v>
      </c>
      <c r="E52" s="58">
        <v>42967.62999999999</v>
      </c>
      <c r="F52" s="58">
        <v>147193.80000000008</v>
      </c>
      <c r="G52" s="58">
        <v>59420.19999999999</v>
      </c>
      <c r="H52" s="58">
        <v>6812.9900000000034</v>
      </c>
      <c r="I52" s="58">
        <v>24715.960000000003</v>
      </c>
      <c r="J52" s="55">
        <f t="shared" si="18"/>
        <v>415188.51000000013</v>
      </c>
      <c r="K52" s="5"/>
      <c r="L52" s="5"/>
      <c r="M52" s="5"/>
    </row>
    <row r="53" spans="1:13" s="2" customFormat="1" ht="13.5" customHeight="1" x14ac:dyDescent="0.25">
      <c r="A53" s="16">
        <v>109</v>
      </c>
      <c r="B53" s="4" t="s">
        <v>77</v>
      </c>
      <c r="C53" s="58">
        <v>221265.09000000003</v>
      </c>
      <c r="D53" s="58">
        <v>30403.159999999993</v>
      </c>
      <c r="E53" s="58">
        <v>85114.4</v>
      </c>
      <c r="F53" s="58">
        <v>325671.38999999984</v>
      </c>
      <c r="G53" s="58">
        <v>76296.739999999991</v>
      </c>
      <c r="H53" s="58">
        <v>1471.9999999999998</v>
      </c>
      <c r="I53" s="58">
        <v>35572.44</v>
      </c>
      <c r="J53" s="55">
        <f t="shared" si="18"/>
        <v>775795.21999999974</v>
      </c>
      <c r="K53" s="5"/>
      <c r="L53" s="5"/>
      <c r="M53" s="5"/>
    </row>
    <row r="54" spans="1:13" s="2" customFormat="1" ht="13.5" customHeight="1" x14ac:dyDescent="0.25">
      <c r="A54" s="16">
        <v>110</v>
      </c>
      <c r="B54" s="4" t="s">
        <v>75</v>
      </c>
      <c r="C54" s="58">
        <v>148385.11000000002</v>
      </c>
      <c r="D54" s="58">
        <v>26096.509999999995</v>
      </c>
      <c r="E54" s="58">
        <v>52632.71</v>
      </c>
      <c r="F54" s="58">
        <v>268189.63</v>
      </c>
      <c r="G54" s="58">
        <v>49614.890000000014</v>
      </c>
      <c r="H54" s="58">
        <v>6578.1200000000017</v>
      </c>
      <c r="I54" s="58">
        <v>15838.03</v>
      </c>
      <c r="J54" s="55">
        <f t="shared" si="18"/>
        <v>567335</v>
      </c>
      <c r="K54" s="5"/>
      <c r="L54" s="5"/>
      <c r="M54" s="5"/>
    </row>
    <row r="55" spans="1:13" s="2" customFormat="1" ht="13.5" customHeight="1" x14ac:dyDescent="0.25">
      <c r="A55" s="16">
        <v>111</v>
      </c>
      <c r="B55" s="4" t="s">
        <v>103</v>
      </c>
      <c r="C55" s="58">
        <v>124394.26999999999</v>
      </c>
      <c r="D55" s="58">
        <v>27513.759999999987</v>
      </c>
      <c r="E55" s="58">
        <v>46675.90999999996</v>
      </c>
      <c r="F55" s="58">
        <v>279458.11000000004</v>
      </c>
      <c r="G55" s="58">
        <v>116897.01000000011</v>
      </c>
      <c r="H55" s="58">
        <v>7248.5400000000009</v>
      </c>
      <c r="I55" s="58">
        <v>21413.070000000011</v>
      </c>
      <c r="J55" s="55">
        <f t="shared" si="18"/>
        <v>623600.67000000016</v>
      </c>
      <c r="K55" s="5"/>
      <c r="L55" s="5"/>
      <c r="M55" s="5"/>
    </row>
    <row r="56" spans="1:13" s="2" customFormat="1" ht="13.5" customHeight="1" x14ac:dyDescent="0.25">
      <c r="A56" s="16">
        <v>114</v>
      </c>
      <c r="B56" s="4" t="s">
        <v>79</v>
      </c>
      <c r="C56" s="58">
        <v>205602.8899999999</v>
      </c>
      <c r="D56" s="58">
        <v>30446.269999999982</v>
      </c>
      <c r="E56" s="58">
        <v>36656.610000000015</v>
      </c>
      <c r="F56" s="58">
        <v>193858.14000000004</v>
      </c>
      <c r="G56" s="58">
        <v>94150.930000000051</v>
      </c>
      <c r="H56" s="58">
        <v>4768.380000000001</v>
      </c>
      <c r="I56" s="58">
        <v>19943.390000000003</v>
      </c>
      <c r="J56" s="55">
        <f t="shared" si="18"/>
        <v>585426.61</v>
      </c>
      <c r="K56" s="5"/>
      <c r="L56" s="5"/>
      <c r="M56" s="5"/>
    </row>
    <row r="57" spans="1:13" s="2" customFormat="1" ht="13.5" customHeight="1" x14ac:dyDescent="0.25">
      <c r="A57" s="16">
        <v>132</v>
      </c>
      <c r="B57" s="4" t="s">
        <v>76</v>
      </c>
      <c r="C57" s="58">
        <v>216821.30999999968</v>
      </c>
      <c r="D57" s="58">
        <v>37443.44999999999</v>
      </c>
      <c r="E57" s="58">
        <v>26842.399999999994</v>
      </c>
      <c r="F57" s="58">
        <v>182234.52999999982</v>
      </c>
      <c r="G57" s="58">
        <v>84388.139999999956</v>
      </c>
      <c r="H57" s="58">
        <v>3973.4899999999989</v>
      </c>
      <c r="I57" s="58">
        <v>12682.560000000003</v>
      </c>
      <c r="J57" s="55">
        <f t="shared" si="18"/>
        <v>564385.87999999942</v>
      </c>
      <c r="K57" s="5"/>
      <c r="L57" s="5"/>
      <c r="M57" s="5"/>
    </row>
    <row r="58" spans="1:13" s="2" customFormat="1" ht="13.5" customHeight="1" x14ac:dyDescent="0.25">
      <c r="A58" s="28"/>
      <c r="B58" s="20"/>
      <c r="C58" s="52"/>
      <c r="D58" s="52"/>
      <c r="E58" s="59"/>
      <c r="F58" s="59"/>
      <c r="G58" s="52"/>
      <c r="H58" s="52"/>
      <c r="I58" s="52"/>
      <c r="J58" s="55"/>
      <c r="K58" s="5"/>
      <c r="L58" s="5"/>
      <c r="M58" s="5"/>
    </row>
    <row r="59" spans="1:13" s="2" customFormat="1" ht="13.5" customHeight="1" x14ac:dyDescent="0.25">
      <c r="A59" s="27"/>
      <c r="B59" s="19" t="s">
        <v>20</v>
      </c>
      <c r="C59" s="52">
        <f t="shared" ref="C59:I59" si="19">SUM(C60:C61)</f>
        <v>242183.14000000019</v>
      </c>
      <c r="D59" s="52">
        <f t="shared" si="19"/>
        <v>13321.390000000005</v>
      </c>
      <c r="E59" s="52">
        <f t="shared" si="19"/>
        <v>6031.2300000000014</v>
      </c>
      <c r="F59" s="52">
        <f t="shared" si="19"/>
        <v>65736.180000000008</v>
      </c>
      <c r="G59" s="52">
        <f t="shared" si="19"/>
        <v>34185.909999999996</v>
      </c>
      <c r="H59" s="52">
        <f t="shared" si="19"/>
        <v>2521.5499999999997</v>
      </c>
      <c r="I59" s="52">
        <f t="shared" si="19"/>
        <v>1574.6100000000001</v>
      </c>
      <c r="J59" s="52">
        <f>SUM(J60:J61)</f>
        <v>365554.01000000013</v>
      </c>
      <c r="K59" s="5"/>
      <c r="L59" s="5"/>
      <c r="M59" s="5"/>
    </row>
    <row r="60" spans="1:13" s="2" customFormat="1" ht="13.5" customHeight="1" x14ac:dyDescent="0.25">
      <c r="A60" s="3">
        <v>68</v>
      </c>
      <c r="B60" s="4" t="s">
        <v>104</v>
      </c>
      <c r="C60" s="58">
        <v>200724.41000000018</v>
      </c>
      <c r="D60" s="58">
        <v>10149.370000000004</v>
      </c>
      <c r="E60" s="58">
        <v>4611.2100000000019</v>
      </c>
      <c r="F60" s="58">
        <v>51562.25</v>
      </c>
      <c r="G60" s="58">
        <v>31036.879999999994</v>
      </c>
      <c r="H60" s="58">
        <v>2521.5499999999997</v>
      </c>
      <c r="I60" s="58">
        <v>1574.6100000000001</v>
      </c>
      <c r="J60" s="55">
        <f t="shared" ref="J60:J61" si="20">SUM(C60:I60)</f>
        <v>302180.28000000014</v>
      </c>
      <c r="K60" s="5"/>
      <c r="L60" s="5"/>
      <c r="M60" s="5"/>
    </row>
    <row r="61" spans="1:13" s="2" customFormat="1" ht="13.5" customHeight="1" x14ac:dyDescent="0.25">
      <c r="A61" s="3">
        <v>119</v>
      </c>
      <c r="B61" s="21" t="s">
        <v>21</v>
      </c>
      <c r="C61" s="58">
        <v>41458.729999999996</v>
      </c>
      <c r="D61" s="58">
        <v>3172.02</v>
      </c>
      <c r="E61" s="58">
        <v>1420.02</v>
      </c>
      <c r="F61" s="58">
        <v>14173.930000000002</v>
      </c>
      <c r="G61" s="58">
        <v>3149.0299999999997</v>
      </c>
      <c r="H61" s="58">
        <v>0</v>
      </c>
      <c r="I61" s="58">
        <v>0</v>
      </c>
      <c r="J61" s="55">
        <f t="shared" si="20"/>
        <v>63373.729999999989</v>
      </c>
      <c r="K61" s="5"/>
      <c r="L61" s="5"/>
      <c r="M61" s="5"/>
    </row>
    <row r="62" spans="1:13" s="2" customFormat="1" ht="13.5" customHeight="1" x14ac:dyDescent="0.25">
      <c r="A62" s="28"/>
      <c r="B62" s="20"/>
      <c r="C62" s="52"/>
      <c r="D62" s="52"/>
      <c r="E62" s="56"/>
      <c r="F62" s="53"/>
      <c r="G62" s="52"/>
      <c r="H62" s="52"/>
      <c r="I62" s="52"/>
      <c r="J62" s="55"/>
      <c r="K62" s="5"/>
      <c r="L62" s="5"/>
      <c r="M62" s="5"/>
    </row>
    <row r="63" spans="1:13" s="2" customFormat="1" ht="13.5" customHeight="1" x14ac:dyDescent="0.25">
      <c r="A63" s="27"/>
      <c r="B63" s="19" t="s">
        <v>22</v>
      </c>
      <c r="C63" s="52">
        <f t="shared" ref="C63:I63" si="21">SUM(C64)</f>
        <v>311062.4800000001</v>
      </c>
      <c r="D63" s="52">
        <f t="shared" si="21"/>
        <v>61302.97000000003</v>
      </c>
      <c r="E63" s="52">
        <f t="shared" si="21"/>
        <v>124703.25999999998</v>
      </c>
      <c r="F63" s="52">
        <f t="shared" si="21"/>
        <v>592494.39999999991</v>
      </c>
      <c r="G63" s="52">
        <f t="shared" si="21"/>
        <v>319393.24</v>
      </c>
      <c r="H63" s="52">
        <f t="shared" si="21"/>
        <v>7743.2499999999982</v>
      </c>
      <c r="I63" s="52">
        <f t="shared" si="21"/>
        <v>88131.050000000061</v>
      </c>
      <c r="J63" s="52">
        <f>SUM(J64)</f>
        <v>1504830.65</v>
      </c>
      <c r="K63" s="5"/>
      <c r="L63" s="5"/>
      <c r="M63" s="5"/>
    </row>
    <row r="64" spans="1:13" s="2" customFormat="1" ht="13.5" customHeight="1" x14ac:dyDescent="0.25">
      <c r="A64" s="3">
        <v>35</v>
      </c>
      <c r="B64" s="4" t="s">
        <v>80</v>
      </c>
      <c r="C64" s="58">
        <v>311062.4800000001</v>
      </c>
      <c r="D64" s="58">
        <v>61302.97000000003</v>
      </c>
      <c r="E64" s="58">
        <v>124703.25999999998</v>
      </c>
      <c r="F64" s="58">
        <v>592494.39999999991</v>
      </c>
      <c r="G64" s="58">
        <v>319393.24</v>
      </c>
      <c r="H64" s="58">
        <v>7743.2499999999982</v>
      </c>
      <c r="I64" s="58">
        <v>88131.050000000061</v>
      </c>
      <c r="J64" s="55">
        <f t="shared" ref="J64" si="22">SUM(C64:I64)</f>
        <v>1504830.65</v>
      </c>
      <c r="K64" s="5"/>
      <c r="L64" s="5"/>
      <c r="M64" s="5"/>
    </row>
    <row r="65" spans="1:13" s="2" customFormat="1" ht="13.5" customHeight="1" x14ac:dyDescent="0.25">
      <c r="A65" s="28"/>
      <c r="B65" s="18"/>
      <c r="C65" s="52"/>
      <c r="D65" s="52"/>
      <c r="E65" s="56"/>
      <c r="F65" s="53"/>
      <c r="G65" s="52"/>
      <c r="H65" s="52"/>
      <c r="I65" s="52"/>
      <c r="J65" s="55"/>
      <c r="K65" s="5"/>
      <c r="L65" s="5"/>
      <c r="M65" s="5"/>
    </row>
    <row r="66" spans="1:13" s="2" customFormat="1" ht="13.5" customHeight="1" x14ac:dyDescent="0.25">
      <c r="A66" s="27"/>
      <c r="B66" s="19" t="s">
        <v>23</v>
      </c>
      <c r="C66" s="52">
        <f t="shared" ref="C66:I66" si="23">SUM(C67:C78)</f>
        <v>696327.28</v>
      </c>
      <c r="D66" s="52">
        <f t="shared" si="23"/>
        <v>86495.539999999979</v>
      </c>
      <c r="E66" s="52">
        <f t="shared" si="23"/>
        <v>434391.73999999993</v>
      </c>
      <c r="F66" s="52">
        <f t="shared" si="23"/>
        <v>1752728.03</v>
      </c>
      <c r="G66" s="52">
        <f t="shared" si="23"/>
        <v>1118630.1500000004</v>
      </c>
      <c r="H66" s="52">
        <f t="shared" si="23"/>
        <v>58202.670000000006</v>
      </c>
      <c r="I66" s="52">
        <f t="shared" si="23"/>
        <v>139375.91</v>
      </c>
      <c r="J66" s="52">
        <f>SUM(J67:J78)</f>
        <v>4286151.32</v>
      </c>
      <c r="K66" s="5"/>
      <c r="L66" s="5"/>
      <c r="M66" s="5"/>
    </row>
    <row r="67" spans="1:13" s="2" customFormat="1" ht="13.5" customHeight="1" x14ac:dyDescent="0.25">
      <c r="A67" s="12">
        <v>33</v>
      </c>
      <c r="B67" s="4" t="s">
        <v>28</v>
      </c>
      <c r="C67" s="58">
        <v>33458.749999999978</v>
      </c>
      <c r="D67" s="58">
        <v>5380.8000000000029</v>
      </c>
      <c r="E67" s="58">
        <v>9326.5600000000068</v>
      </c>
      <c r="F67" s="58">
        <v>41363.400000000045</v>
      </c>
      <c r="G67" s="58">
        <v>42313.120000000039</v>
      </c>
      <c r="H67" s="58">
        <v>211.39</v>
      </c>
      <c r="I67" s="58">
        <v>2124.09</v>
      </c>
      <c r="J67" s="55">
        <f t="shared" ref="J67:J78" si="24">SUM(C67:I67)</f>
        <v>134178.11000000007</v>
      </c>
      <c r="K67" s="5"/>
      <c r="L67" s="5"/>
      <c r="M67" s="5"/>
    </row>
    <row r="68" spans="1:13" s="2" customFormat="1" ht="13.5" customHeight="1" x14ac:dyDescent="0.25">
      <c r="A68" s="12">
        <v>45</v>
      </c>
      <c r="B68" s="4" t="s">
        <v>84</v>
      </c>
      <c r="C68" s="58">
        <v>11696.150000000003</v>
      </c>
      <c r="D68" s="58">
        <v>2136.12</v>
      </c>
      <c r="E68" s="58">
        <v>54670.060000000019</v>
      </c>
      <c r="F68" s="58">
        <v>203383.75999999989</v>
      </c>
      <c r="G68" s="58">
        <v>127328.54000000004</v>
      </c>
      <c r="H68" s="58">
        <v>4657.5</v>
      </c>
      <c r="I68" s="58">
        <v>8241.7899999999954</v>
      </c>
      <c r="J68" s="55">
        <f t="shared" si="24"/>
        <v>412113.91999999993</v>
      </c>
      <c r="K68" s="5"/>
      <c r="L68" s="5"/>
      <c r="M68" s="5"/>
    </row>
    <row r="69" spans="1:13" s="2" customFormat="1" ht="13.5" customHeight="1" x14ac:dyDescent="0.25">
      <c r="A69" s="12">
        <v>51</v>
      </c>
      <c r="B69" s="4" t="s">
        <v>81</v>
      </c>
      <c r="C69" s="58">
        <v>71453.709999999934</v>
      </c>
      <c r="D69" s="58">
        <v>9561.1899999999987</v>
      </c>
      <c r="E69" s="58">
        <v>90070.459999999977</v>
      </c>
      <c r="F69" s="58">
        <v>131797.58000000002</v>
      </c>
      <c r="G69" s="58">
        <v>177545.39999999991</v>
      </c>
      <c r="H69" s="58">
        <v>2412.6299999999987</v>
      </c>
      <c r="I69" s="58">
        <v>9199.7199999999939</v>
      </c>
      <c r="J69" s="55">
        <f t="shared" si="24"/>
        <v>492040.68999999983</v>
      </c>
      <c r="K69" s="5"/>
      <c r="L69" s="5"/>
      <c r="M69" s="5"/>
    </row>
    <row r="70" spans="1:13" s="2" customFormat="1" ht="13.5" customHeight="1" x14ac:dyDescent="0.25">
      <c r="A70" s="12">
        <v>52</v>
      </c>
      <c r="B70" s="21" t="s">
        <v>82</v>
      </c>
      <c r="C70" s="58">
        <v>221509.83999999997</v>
      </c>
      <c r="D70" s="58">
        <v>22968.709999999974</v>
      </c>
      <c r="E70" s="58">
        <v>50366.950000000004</v>
      </c>
      <c r="F70" s="58">
        <v>73998.510000000009</v>
      </c>
      <c r="G70" s="58">
        <v>53166.440000000017</v>
      </c>
      <c r="H70" s="58">
        <v>4756.3899999999994</v>
      </c>
      <c r="I70" s="58">
        <v>12764.369999999997</v>
      </c>
      <c r="J70" s="55">
        <f t="shared" si="24"/>
        <v>439531.20999999996</v>
      </c>
      <c r="K70" s="5"/>
      <c r="L70" s="5"/>
      <c r="M70" s="5"/>
    </row>
    <row r="71" spans="1:13" s="2" customFormat="1" ht="13.5" customHeight="1" x14ac:dyDescent="0.25">
      <c r="A71" s="12">
        <v>56</v>
      </c>
      <c r="B71" s="4" t="s">
        <v>29</v>
      </c>
      <c r="C71" s="58">
        <v>118487.81</v>
      </c>
      <c r="D71" s="58">
        <v>6020.7900000000036</v>
      </c>
      <c r="E71" s="58">
        <v>26042.059999999998</v>
      </c>
      <c r="F71" s="58">
        <v>10341.250000000011</v>
      </c>
      <c r="G71" s="58">
        <v>46919.590000000011</v>
      </c>
      <c r="H71" s="58">
        <v>0</v>
      </c>
      <c r="I71" s="58">
        <v>2843.8999999999996</v>
      </c>
      <c r="J71" s="55">
        <f t="shared" si="24"/>
        <v>210655.4</v>
      </c>
      <c r="K71" s="5"/>
      <c r="L71" s="5"/>
      <c r="M71" s="5"/>
    </row>
    <row r="72" spans="1:13" s="2" customFormat="1" ht="13.5" customHeight="1" x14ac:dyDescent="0.25">
      <c r="A72" s="12">
        <v>59</v>
      </c>
      <c r="B72" s="4" t="s">
        <v>83</v>
      </c>
      <c r="C72" s="58">
        <v>33333.54000000003</v>
      </c>
      <c r="D72" s="58">
        <v>4319.0700000000006</v>
      </c>
      <c r="E72" s="58">
        <v>25689.049999999992</v>
      </c>
      <c r="F72" s="58">
        <v>113948.17999999995</v>
      </c>
      <c r="G72" s="58">
        <v>53246.110000000037</v>
      </c>
      <c r="H72" s="58">
        <v>13569.350000000004</v>
      </c>
      <c r="I72" s="58">
        <v>8848.4800000000032</v>
      </c>
      <c r="J72" s="55">
        <f t="shared" si="24"/>
        <v>252953.78000000003</v>
      </c>
      <c r="K72" s="5"/>
      <c r="L72" s="5"/>
      <c r="M72" s="5"/>
    </row>
    <row r="73" spans="1:13" s="2" customFormat="1" ht="13.5" customHeight="1" x14ac:dyDescent="0.25">
      <c r="A73" s="12">
        <v>74</v>
      </c>
      <c r="B73" s="4" t="s">
        <v>85</v>
      </c>
      <c r="C73" s="58">
        <v>83071.95</v>
      </c>
      <c r="D73" s="58">
        <v>6811.2500000000009</v>
      </c>
      <c r="E73" s="58">
        <v>20256.479999999992</v>
      </c>
      <c r="F73" s="58">
        <v>157225.95000000019</v>
      </c>
      <c r="G73" s="58">
        <v>56863.619999999944</v>
      </c>
      <c r="H73" s="58">
        <v>4452.260000000002</v>
      </c>
      <c r="I73" s="58">
        <v>11543.799999999994</v>
      </c>
      <c r="J73" s="55">
        <f t="shared" si="24"/>
        <v>340225.31000000011</v>
      </c>
      <c r="K73" s="5"/>
      <c r="L73" s="5"/>
      <c r="M73" s="5"/>
    </row>
    <row r="74" spans="1:13" s="2" customFormat="1" ht="13.5" customHeight="1" x14ac:dyDescent="0.25">
      <c r="A74" s="12">
        <v>77</v>
      </c>
      <c r="B74" s="4" t="s">
        <v>25</v>
      </c>
      <c r="C74" s="58">
        <v>20258.540000000005</v>
      </c>
      <c r="D74" s="58">
        <v>6935.54000000001</v>
      </c>
      <c r="E74" s="58">
        <v>51930.44999999999</v>
      </c>
      <c r="F74" s="58">
        <v>370797.54999999976</v>
      </c>
      <c r="G74" s="58">
        <v>185755.08000000007</v>
      </c>
      <c r="H74" s="58">
        <v>4794.1600000000017</v>
      </c>
      <c r="I74" s="58">
        <v>13052.929999999998</v>
      </c>
      <c r="J74" s="55">
        <f t="shared" si="24"/>
        <v>653524.24999999988</v>
      </c>
      <c r="K74" s="5"/>
      <c r="L74" s="5"/>
      <c r="M74" s="5"/>
    </row>
    <row r="75" spans="1:13" s="2" customFormat="1" ht="13.5" customHeight="1" x14ac:dyDescent="0.25">
      <c r="A75" s="12">
        <v>87</v>
      </c>
      <c r="B75" s="4" t="s">
        <v>27</v>
      </c>
      <c r="C75" s="58">
        <v>8509.5499999999993</v>
      </c>
      <c r="D75" s="58">
        <v>2647.5800000000013</v>
      </c>
      <c r="E75" s="58">
        <v>13030.41</v>
      </c>
      <c r="F75" s="58">
        <v>41961.019999999975</v>
      </c>
      <c r="G75" s="58">
        <v>28729.070000000011</v>
      </c>
      <c r="H75" s="58">
        <v>8188.95</v>
      </c>
      <c r="I75" s="58">
        <v>3608.3400000000006</v>
      </c>
      <c r="J75" s="55">
        <f t="shared" si="24"/>
        <v>106674.91999999997</v>
      </c>
      <c r="K75" s="5"/>
      <c r="L75" s="5"/>
      <c r="M75" s="5"/>
    </row>
    <row r="76" spans="1:13" s="2" customFormat="1" ht="13.5" customHeight="1" x14ac:dyDescent="0.25">
      <c r="A76" s="16">
        <v>121</v>
      </c>
      <c r="B76" s="4" t="s">
        <v>105</v>
      </c>
      <c r="C76" s="58">
        <v>89077.840000000055</v>
      </c>
      <c r="D76" s="58">
        <v>11949.739999999987</v>
      </c>
      <c r="E76" s="58">
        <v>16164.42</v>
      </c>
      <c r="F76" s="58">
        <v>47978.05999999999</v>
      </c>
      <c r="G76" s="58">
        <v>35995.530000000021</v>
      </c>
      <c r="H76" s="58">
        <v>2571.6700000000005</v>
      </c>
      <c r="I76" s="58">
        <v>5782.5100000000011</v>
      </c>
      <c r="J76" s="55">
        <f t="shared" si="24"/>
        <v>209519.77000000008</v>
      </c>
      <c r="K76" s="5"/>
      <c r="L76" s="5"/>
      <c r="M76" s="5"/>
    </row>
    <row r="77" spans="1:13" s="2" customFormat="1" ht="13.5" customHeight="1" x14ac:dyDescent="0.25">
      <c r="A77" s="16">
        <v>57</v>
      </c>
      <c r="B77" s="4" t="s">
        <v>26</v>
      </c>
      <c r="C77" s="58">
        <v>0</v>
      </c>
      <c r="D77" s="58">
        <v>2448.0800000000004</v>
      </c>
      <c r="E77" s="58">
        <v>29607.119999999992</v>
      </c>
      <c r="F77" s="58">
        <v>121223.39999999997</v>
      </c>
      <c r="G77" s="58">
        <v>178320.31</v>
      </c>
      <c r="H77" s="58">
        <v>1550.47</v>
      </c>
      <c r="I77" s="58">
        <v>5149.7199999999993</v>
      </c>
      <c r="J77" s="55">
        <f t="shared" si="24"/>
        <v>338299.09999999986</v>
      </c>
      <c r="K77" s="5"/>
      <c r="L77" s="5"/>
      <c r="M77" s="5"/>
    </row>
    <row r="78" spans="1:13" s="2" customFormat="1" ht="13.5" customHeight="1" x14ac:dyDescent="0.25">
      <c r="A78" s="16">
        <v>47</v>
      </c>
      <c r="B78" s="4" t="s">
        <v>24</v>
      </c>
      <c r="C78" s="58">
        <v>5469.6000000000013</v>
      </c>
      <c r="D78" s="58">
        <v>5316.6699999999983</v>
      </c>
      <c r="E78" s="58">
        <v>47237.719999999979</v>
      </c>
      <c r="F78" s="58">
        <v>438709.37000000017</v>
      </c>
      <c r="G78" s="58">
        <v>132447.33999999997</v>
      </c>
      <c r="H78" s="58">
        <v>11037.9</v>
      </c>
      <c r="I78" s="58">
        <v>56216.260000000017</v>
      </c>
      <c r="J78" s="55">
        <f t="shared" si="24"/>
        <v>696434.86000000022</v>
      </c>
      <c r="K78" s="5"/>
      <c r="L78" s="5"/>
      <c r="M78" s="5"/>
    </row>
    <row r="79" spans="1:13" s="2" customFormat="1" ht="13.5" customHeight="1" x14ac:dyDescent="0.25">
      <c r="A79" s="28"/>
      <c r="B79" s="20"/>
      <c r="C79" s="52"/>
      <c r="D79" s="52"/>
      <c r="E79" s="59"/>
      <c r="F79" s="59"/>
      <c r="G79" s="52"/>
      <c r="H79" s="52"/>
      <c r="I79" s="52"/>
      <c r="J79" s="55"/>
      <c r="K79" s="5"/>
      <c r="L79" s="5"/>
      <c r="M79" s="5"/>
    </row>
    <row r="80" spans="1:13" s="2" customFormat="1" ht="13.5" customHeight="1" x14ac:dyDescent="0.25">
      <c r="A80" s="27"/>
      <c r="B80" s="19" t="s">
        <v>30</v>
      </c>
      <c r="C80" s="52">
        <f t="shared" ref="C80:I80" si="25">SUM(C81)</f>
        <v>109121.97000000002</v>
      </c>
      <c r="D80" s="52">
        <f t="shared" si="25"/>
        <v>13516.690000000004</v>
      </c>
      <c r="E80" s="52">
        <f t="shared" si="25"/>
        <v>22011.72</v>
      </c>
      <c r="F80" s="52">
        <f t="shared" si="25"/>
        <v>29522.50999999998</v>
      </c>
      <c r="G80" s="52">
        <f t="shared" si="25"/>
        <v>31355.900000000012</v>
      </c>
      <c r="H80" s="52">
        <f t="shared" si="25"/>
        <v>89.660000000000025</v>
      </c>
      <c r="I80" s="52">
        <f t="shared" si="25"/>
        <v>5345.3300000000027</v>
      </c>
      <c r="J80" s="52">
        <f>SUM(J81)</f>
        <v>210963.78000000003</v>
      </c>
      <c r="K80" s="5"/>
      <c r="L80" s="5"/>
      <c r="M80" s="5"/>
    </row>
    <row r="81" spans="1:13" s="1" customFormat="1" ht="13.5" customHeight="1" x14ac:dyDescent="0.25">
      <c r="A81" s="3">
        <v>105</v>
      </c>
      <c r="B81" s="4" t="s">
        <v>31</v>
      </c>
      <c r="C81" s="58">
        <v>109121.97000000002</v>
      </c>
      <c r="D81" s="58">
        <v>13516.690000000004</v>
      </c>
      <c r="E81" s="58">
        <v>22011.72</v>
      </c>
      <c r="F81" s="58">
        <v>29522.50999999998</v>
      </c>
      <c r="G81" s="58">
        <v>31355.900000000012</v>
      </c>
      <c r="H81" s="58">
        <v>89.660000000000025</v>
      </c>
      <c r="I81" s="58">
        <v>5345.3300000000027</v>
      </c>
      <c r="J81" s="55">
        <f t="shared" ref="J81" si="26">SUM(C81:I81)</f>
        <v>210963.78000000003</v>
      </c>
      <c r="K81" s="6"/>
      <c r="L81" s="6"/>
      <c r="M81" s="6"/>
    </row>
    <row r="82" spans="1:13" s="2" customFormat="1" ht="13.5" customHeight="1" x14ac:dyDescent="0.25">
      <c r="A82" s="28"/>
      <c r="B82" s="20"/>
      <c r="C82" s="52"/>
      <c r="D82" s="52"/>
      <c r="E82" s="57"/>
      <c r="F82" s="53"/>
      <c r="G82" s="52"/>
      <c r="H82" s="52"/>
      <c r="I82" s="52"/>
      <c r="J82" s="55"/>
      <c r="K82" s="5"/>
      <c r="L82" s="5"/>
      <c r="M82" s="5"/>
    </row>
    <row r="83" spans="1:13" s="2" customFormat="1" ht="13.5" customHeight="1" x14ac:dyDescent="0.25">
      <c r="A83" s="27"/>
      <c r="B83" s="19" t="s">
        <v>32</v>
      </c>
      <c r="C83" s="52">
        <f t="shared" ref="C83:I83" si="27">SUM(C84:C88)</f>
        <v>1232367.93</v>
      </c>
      <c r="D83" s="52">
        <f t="shared" si="27"/>
        <v>141349.33000000002</v>
      </c>
      <c r="E83" s="52">
        <f t="shared" si="27"/>
        <v>292301.2</v>
      </c>
      <c r="F83" s="52">
        <f t="shared" si="27"/>
        <v>1649203.1599999997</v>
      </c>
      <c r="G83" s="52">
        <f t="shared" si="27"/>
        <v>1088358.8900000001</v>
      </c>
      <c r="H83" s="52">
        <f t="shared" si="27"/>
        <v>19465.489999999998</v>
      </c>
      <c r="I83" s="52">
        <f t="shared" si="27"/>
        <v>78532.13</v>
      </c>
      <c r="J83" s="52">
        <f>SUM(J84:J88)</f>
        <v>4501578.13</v>
      </c>
      <c r="K83" s="5"/>
      <c r="L83" s="5"/>
      <c r="M83" s="5"/>
    </row>
    <row r="84" spans="1:13" s="1" customFormat="1" ht="13.5" customHeight="1" x14ac:dyDescent="0.25">
      <c r="A84" s="12">
        <v>10</v>
      </c>
      <c r="B84" s="4" t="s">
        <v>86</v>
      </c>
      <c r="C84" s="58">
        <v>9498.33</v>
      </c>
      <c r="D84" s="58">
        <v>4595.93</v>
      </c>
      <c r="E84" s="58">
        <v>17054.349999999988</v>
      </c>
      <c r="F84" s="58">
        <v>72343.589999999982</v>
      </c>
      <c r="G84" s="58">
        <v>82351.659999999945</v>
      </c>
      <c r="H84" s="58">
        <v>0</v>
      </c>
      <c r="I84" s="58">
        <v>8214.3900000000012</v>
      </c>
      <c r="J84" s="55">
        <f t="shared" ref="J84:J88" si="28">SUM(C84:I84)</f>
        <v>194058.24999999994</v>
      </c>
      <c r="K84" s="6"/>
      <c r="L84" s="6"/>
      <c r="M84" s="6"/>
    </row>
    <row r="85" spans="1:13" s="2" customFormat="1" ht="13.5" customHeight="1" x14ac:dyDescent="0.25">
      <c r="A85" s="12">
        <v>50</v>
      </c>
      <c r="B85" s="21" t="s">
        <v>87</v>
      </c>
      <c r="C85" s="58">
        <v>642606.64999999979</v>
      </c>
      <c r="D85" s="58">
        <v>31040.929999999982</v>
      </c>
      <c r="E85" s="58">
        <v>103869.19</v>
      </c>
      <c r="F85" s="58">
        <v>644421.51999999979</v>
      </c>
      <c r="G85" s="58">
        <v>382013.72000000009</v>
      </c>
      <c r="H85" s="58">
        <v>15533.409999999998</v>
      </c>
      <c r="I85" s="58">
        <v>18697.639999999992</v>
      </c>
      <c r="J85" s="55">
        <f t="shared" si="28"/>
        <v>1838183.0599999996</v>
      </c>
      <c r="K85" s="5"/>
      <c r="L85" s="5"/>
      <c r="M85" s="5"/>
    </row>
    <row r="86" spans="1:13" s="2" customFormat="1" ht="13.5" customHeight="1" x14ac:dyDescent="0.25">
      <c r="A86" s="12">
        <v>79</v>
      </c>
      <c r="B86" s="4" t="s">
        <v>88</v>
      </c>
      <c r="C86" s="58">
        <v>415142.97000000009</v>
      </c>
      <c r="D86" s="58">
        <v>51215.43</v>
      </c>
      <c r="E86" s="58">
        <v>103529.93000000005</v>
      </c>
      <c r="F86" s="58">
        <v>495026.81999999989</v>
      </c>
      <c r="G86" s="58">
        <v>468207.45</v>
      </c>
      <c r="H86" s="58">
        <v>118.15000000000002</v>
      </c>
      <c r="I86" s="58">
        <v>32363.260000000002</v>
      </c>
      <c r="J86" s="55">
        <f t="shared" si="28"/>
        <v>1565604.0099999998</v>
      </c>
      <c r="K86" s="5"/>
      <c r="L86" s="5"/>
      <c r="M86" s="5"/>
    </row>
    <row r="87" spans="1:13" s="2" customFormat="1" ht="13.5" customHeight="1" x14ac:dyDescent="0.25">
      <c r="A87" s="12">
        <v>83</v>
      </c>
      <c r="B87" s="4" t="s">
        <v>33</v>
      </c>
      <c r="C87" s="58">
        <v>44893.110000000015</v>
      </c>
      <c r="D87" s="58">
        <v>15022.430000000006</v>
      </c>
      <c r="E87" s="58">
        <v>17371.489999999994</v>
      </c>
      <c r="F87" s="58">
        <v>137542.50000000012</v>
      </c>
      <c r="G87" s="58">
        <v>88360.930000000022</v>
      </c>
      <c r="H87" s="58">
        <v>2041.5699999999997</v>
      </c>
      <c r="I87" s="58">
        <v>10002.050000000007</v>
      </c>
      <c r="J87" s="55">
        <f t="shared" si="28"/>
        <v>315234.08000000019</v>
      </c>
      <c r="K87" s="5"/>
      <c r="L87" s="5"/>
      <c r="M87" s="5"/>
    </row>
    <row r="88" spans="1:13" s="2" customFormat="1" ht="13.5" customHeight="1" x14ac:dyDescent="0.25">
      <c r="A88" s="16">
        <v>123</v>
      </c>
      <c r="B88" s="4" t="s">
        <v>106</v>
      </c>
      <c r="C88" s="58">
        <v>120226.8700000001</v>
      </c>
      <c r="D88" s="58">
        <v>39474.610000000015</v>
      </c>
      <c r="E88" s="58">
        <v>50476.239999999991</v>
      </c>
      <c r="F88" s="58">
        <v>299868.73</v>
      </c>
      <c r="G88" s="58">
        <v>67425.130000000048</v>
      </c>
      <c r="H88" s="58">
        <v>1772.36</v>
      </c>
      <c r="I88" s="58">
        <v>9254.7900000000045</v>
      </c>
      <c r="J88" s="55">
        <f t="shared" si="28"/>
        <v>588498.7300000001</v>
      </c>
      <c r="K88" s="5"/>
      <c r="L88" s="5"/>
      <c r="M88" s="5"/>
    </row>
    <row r="89" spans="1:13" s="2" customFormat="1" ht="13.5" customHeight="1" x14ac:dyDescent="0.25">
      <c r="A89" s="28"/>
      <c r="B89" s="20"/>
      <c r="C89" s="55"/>
      <c r="D89" s="55"/>
      <c r="E89" s="56"/>
      <c r="F89" s="53"/>
      <c r="G89" s="55"/>
      <c r="H89" s="55"/>
      <c r="I89" s="55"/>
      <c r="J89" s="55"/>
      <c r="K89" s="5"/>
      <c r="L89" s="5"/>
      <c r="M89" s="5"/>
    </row>
    <row r="90" spans="1:13" s="2" customFormat="1" ht="13.5" customHeight="1" x14ac:dyDescent="0.25">
      <c r="A90" s="28"/>
      <c r="B90" s="19" t="s">
        <v>34</v>
      </c>
      <c r="C90" s="52">
        <v>0</v>
      </c>
      <c r="D90" s="52">
        <v>0</v>
      </c>
      <c r="E90" s="61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"/>
      <c r="L90" s="5"/>
      <c r="M90" s="5"/>
    </row>
    <row r="91" spans="1:13" s="2" customFormat="1" ht="13.5" customHeight="1" x14ac:dyDescent="0.25">
      <c r="A91" s="29"/>
      <c r="B91" s="18"/>
      <c r="C91" s="63"/>
      <c r="D91" s="63"/>
      <c r="E91" s="59"/>
      <c r="F91" s="59"/>
      <c r="G91" s="63"/>
      <c r="H91" s="63"/>
      <c r="I91" s="63"/>
      <c r="J91" s="63"/>
      <c r="K91" s="5"/>
      <c r="L91" s="5"/>
      <c r="M91" s="5"/>
    </row>
    <row r="92" spans="1:13" s="23" customFormat="1" ht="13.5" customHeight="1" x14ac:dyDescent="0.25">
      <c r="A92" s="28"/>
      <c r="B92" s="19" t="s">
        <v>35</v>
      </c>
      <c r="C92" s="52">
        <f t="shared" ref="C92:I92" si="29">SUM(C93)</f>
        <v>47156.05</v>
      </c>
      <c r="D92" s="52">
        <f t="shared" si="29"/>
        <v>12740.069999999992</v>
      </c>
      <c r="E92" s="52">
        <f t="shared" si="29"/>
        <v>18508.159999999989</v>
      </c>
      <c r="F92" s="52">
        <f t="shared" si="29"/>
        <v>174352.46000000002</v>
      </c>
      <c r="G92" s="52">
        <f t="shared" si="29"/>
        <v>45820.44</v>
      </c>
      <c r="H92" s="52">
        <f t="shared" si="29"/>
        <v>7224.93</v>
      </c>
      <c r="I92" s="52">
        <f t="shared" si="29"/>
        <v>5930.25</v>
      </c>
      <c r="J92" s="52">
        <f>SUM(J93)</f>
        <v>311732.36</v>
      </c>
      <c r="K92" s="24"/>
      <c r="L92" s="24"/>
      <c r="M92" s="24"/>
    </row>
    <row r="93" spans="1:13" s="2" customFormat="1" ht="13.5" customHeight="1" x14ac:dyDescent="0.25">
      <c r="A93" s="28">
        <v>124</v>
      </c>
      <c r="B93" s="4" t="s">
        <v>36</v>
      </c>
      <c r="C93" s="58">
        <v>47156.05</v>
      </c>
      <c r="D93" s="58">
        <v>12740.069999999992</v>
      </c>
      <c r="E93" s="58">
        <v>18508.159999999989</v>
      </c>
      <c r="F93" s="58">
        <v>174352.46000000002</v>
      </c>
      <c r="G93" s="58">
        <v>45820.44</v>
      </c>
      <c r="H93" s="58">
        <v>7224.93</v>
      </c>
      <c r="I93" s="58">
        <v>5930.25</v>
      </c>
      <c r="J93" s="55">
        <f t="shared" ref="J93" si="30">SUM(C93:I93)</f>
        <v>311732.36</v>
      </c>
      <c r="K93" s="5"/>
      <c r="L93" s="5"/>
      <c r="M93" s="5"/>
    </row>
    <row r="94" spans="1:13" s="2" customFormat="1" ht="13.5" customHeight="1" x14ac:dyDescent="0.25">
      <c r="A94" s="27"/>
      <c r="B94" s="20"/>
      <c r="C94" s="52"/>
      <c r="D94" s="52"/>
      <c r="E94" s="59"/>
      <c r="F94" s="59"/>
      <c r="G94" s="52"/>
      <c r="H94" s="52"/>
      <c r="I94" s="52"/>
      <c r="J94" s="52"/>
      <c r="K94" s="5"/>
      <c r="L94" s="5"/>
      <c r="M94" s="5"/>
    </row>
    <row r="95" spans="1:13" s="2" customFormat="1" ht="13.5" customHeight="1" x14ac:dyDescent="0.25">
      <c r="A95" s="28"/>
      <c r="B95" s="17" t="s">
        <v>37</v>
      </c>
      <c r="C95" s="52">
        <f t="shared" ref="C95:I95" si="31">SUM(C96:C98)</f>
        <v>35501.99</v>
      </c>
      <c r="D95" s="52">
        <f t="shared" si="31"/>
        <v>21556.299999999988</v>
      </c>
      <c r="E95" s="52">
        <f t="shared" si="31"/>
        <v>191447.3</v>
      </c>
      <c r="F95" s="52">
        <f t="shared" si="31"/>
        <v>877685.62999999977</v>
      </c>
      <c r="G95" s="52">
        <f t="shared" si="31"/>
        <v>790059.16</v>
      </c>
      <c r="H95" s="52">
        <f t="shared" si="31"/>
        <v>28901.539999999994</v>
      </c>
      <c r="I95" s="52">
        <f t="shared" si="31"/>
        <v>110755.75000000001</v>
      </c>
      <c r="J95" s="52">
        <f>SUM(J96:J98)</f>
        <v>2055907.67</v>
      </c>
      <c r="K95" s="5"/>
      <c r="L95" s="5"/>
      <c r="M95" s="5"/>
    </row>
    <row r="96" spans="1:13" s="2" customFormat="1" ht="13.5" customHeight="1" x14ac:dyDescent="0.25">
      <c r="A96" s="12">
        <v>11</v>
      </c>
      <c r="B96" s="4" t="s">
        <v>38</v>
      </c>
      <c r="C96" s="58">
        <v>25970.82</v>
      </c>
      <c r="D96" s="58">
        <v>19060.619999999988</v>
      </c>
      <c r="E96" s="58">
        <v>155835.13999999998</v>
      </c>
      <c r="F96" s="58">
        <v>711310.42999999982</v>
      </c>
      <c r="G96" s="58">
        <v>554392.30000000005</v>
      </c>
      <c r="H96" s="58">
        <v>23023.149999999994</v>
      </c>
      <c r="I96" s="58">
        <v>97651.000000000029</v>
      </c>
      <c r="J96" s="55">
        <f t="shared" ref="J96:J98" si="32">SUM(C96:I96)</f>
        <v>1587243.4599999997</v>
      </c>
      <c r="K96" s="5"/>
      <c r="L96" s="5"/>
      <c r="M96" s="5"/>
    </row>
    <row r="97" spans="1:13" s="2" customFormat="1" ht="13.5" customHeight="1" x14ac:dyDescent="0.25">
      <c r="A97" s="16">
        <v>97</v>
      </c>
      <c r="B97" s="21" t="s">
        <v>114</v>
      </c>
      <c r="C97" s="58">
        <v>9531.1699999999983</v>
      </c>
      <c r="D97" s="58">
        <v>1621.4099999999999</v>
      </c>
      <c r="E97" s="58">
        <v>22916.760000000006</v>
      </c>
      <c r="F97" s="58">
        <v>106801.52000000002</v>
      </c>
      <c r="G97" s="58">
        <v>181593.73000000004</v>
      </c>
      <c r="H97" s="58">
        <v>5878.3900000000012</v>
      </c>
      <c r="I97" s="58">
        <v>9861.6299999999937</v>
      </c>
      <c r="J97" s="55">
        <f t="shared" si="32"/>
        <v>338204.6100000001</v>
      </c>
      <c r="K97" s="5"/>
      <c r="L97" s="5"/>
      <c r="M97" s="5"/>
    </row>
    <row r="98" spans="1:13" s="2" customFormat="1" ht="13.5" customHeight="1" x14ac:dyDescent="0.25">
      <c r="A98" s="16">
        <v>100</v>
      </c>
      <c r="B98" s="21" t="s">
        <v>38</v>
      </c>
      <c r="C98" s="58">
        <v>0</v>
      </c>
      <c r="D98" s="58">
        <v>874.26999999999987</v>
      </c>
      <c r="E98" s="58">
        <v>12695.400000000001</v>
      </c>
      <c r="F98" s="58">
        <v>59573.679999999978</v>
      </c>
      <c r="G98" s="58">
        <v>54073.130000000034</v>
      </c>
      <c r="H98" s="58">
        <v>0</v>
      </c>
      <c r="I98" s="58">
        <v>3243.12</v>
      </c>
      <c r="J98" s="55">
        <f t="shared" si="32"/>
        <v>130459.6</v>
      </c>
      <c r="K98" s="5"/>
      <c r="L98" s="5"/>
      <c r="M98" s="5"/>
    </row>
    <row r="99" spans="1:13" s="2" customFormat="1" ht="13.5" customHeight="1" x14ac:dyDescent="0.25">
      <c r="C99" s="52"/>
      <c r="D99" s="52"/>
      <c r="E99" s="56"/>
      <c r="F99" s="53"/>
      <c r="G99" s="52"/>
      <c r="H99" s="52"/>
      <c r="I99" s="52"/>
      <c r="J99" s="52"/>
      <c r="K99" s="5"/>
      <c r="L99" s="5"/>
      <c r="M99" s="5"/>
    </row>
    <row r="100" spans="1:13" s="2" customFormat="1" ht="13.5" customHeight="1" x14ac:dyDescent="0.25">
      <c r="A100" s="28"/>
      <c r="B100" s="19" t="s">
        <v>39</v>
      </c>
      <c r="C100" s="52">
        <f t="shared" ref="C100:I100" si="33">SUM(C101:C104)</f>
        <v>216115.11000000002</v>
      </c>
      <c r="D100" s="52">
        <f t="shared" si="33"/>
        <v>12092.390000000001</v>
      </c>
      <c r="E100" s="52">
        <f t="shared" si="33"/>
        <v>120109.49000000002</v>
      </c>
      <c r="F100" s="52">
        <f t="shared" si="33"/>
        <v>786003.4800000001</v>
      </c>
      <c r="G100" s="52">
        <f t="shared" si="33"/>
        <v>565681.02000000025</v>
      </c>
      <c r="H100" s="52">
        <f t="shared" si="33"/>
        <v>72.94</v>
      </c>
      <c r="I100" s="52">
        <f t="shared" si="33"/>
        <v>30073.470000000012</v>
      </c>
      <c r="J100" s="52">
        <f>SUM(J101:J104)</f>
        <v>1730147.9000000004</v>
      </c>
      <c r="K100" s="5"/>
      <c r="L100" s="5"/>
      <c r="M100" s="5"/>
    </row>
    <row r="101" spans="1:13" s="2" customFormat="1" ht="13.5" customHeight="1" x14ac:dyDescent="0.25">
      <c r="A101" s="12">
        <v>78</v>
      </c>
      <c r="B101" s="4" t="s">
        <v>40</v>
      </c>
      <c r="C101" s="58">
        <v>12770.360000000013</v>
      </c>
      <c r="D101" s="58">
        <v>3022.1299999999997</v>
      </c>
      <c r="E101" s="58">
        <v>11701.059999999992</v>
      </c>
      <c r="F101" s="58">
        <v>166931.00999999998</v>
      </c>
      <c r="G101" s="58">
        <v>66876.88999999997</v>
      </c>
      <c r="H101" s="58">
        <v>67.039999999999992</v>
      </c>
      <c r="I101" s="58">
        <v>4598.8999999999987</v>
      </c>
      <c r="J101" s="55">
        <f t="shared" ref="J101:J104" si="34">SUM(C101:I101)</f>
        <v>265967.38999999996</v>
      </c>
      <c r="K101" s="5"/>
      <c r="L101" s="5"/>
      <c r="M101" s="5"/>
    </row>
    <row r="102" spans="1:13" s="2" customFormat="1" ht="13.5" customHeight="1" x14ac:dyDescent="0.25">
      <c r="A102" s="12">
        <v>88</v>
      </c>
      <c r="B102" s="4" t="s">
        <v>94</v>
      </c>
      <c r="C102" s="58">
        <v>15316.579999999998</v>
      </c>
      <c r="D102" s="58">
        <v>1185.9399999999998</v>
      </c>
      <c r="E102" s="58">
        <v>12197.389999999994</v>
      </c>
      <c r="F102" s="58">
        <v>174365.63000000012</v>
      </c>
      <c r="G102" s="58">
        <v>79575.63</v>
      </c>
      <c r="H102" s="58">
        <v>0</v>
      </c>
      <c r="I102" s="58">
        <v>9515.9500000000007</v>
      </c>
      <c r="J102" s="55">
        <f t="shared" si="34"/>
        <v>292157.12000000011</v>
      </c>
      <c r="K102" s="5"/>
      <c r="L102" s="5"/>
      <c r="M102" s="5"/>
    </row>
    <row r="103" spans="1:13" s="2" customFormat="1" ht="13.5" customHeight="1" x14ac:dyDescent="0.25">
      <c r="A103" s="12">
        <v>89</v>
      </c>
      <c r="B103" s="4" t="s">
        <v>63</v>
      </c>
      <c r="C103" s="58">
        <v>34526.07</v>
      </c>
      <c r="D103" s="58">
        <v>4266.8100000000004</v>
      </c>
      <c r="E103" s="58">
        <v>59043.510000000031</v>
      </c>
      <c r="F103" s="58">
        <v>252438.16000000006</v>
      </c>
      <c r="G103" s="58">
        <v>260420.3900000001</v>
      </c>
      <c r="H103" s="58">
        <v>5.9</v>
      </c>
      <c r="I103" s="58">
        <v>6777.5600000000059</v>
      </c>
      <c r="J103" s="55">
        <f t="shared" si="34"/>
        <v>617478.40000000026</v>
      </c>
      <c r="K103" s="5"/>
      <c r="L103" s="5"/>
      <c r="M103" s="5"/>
    </row>
    <row r="104" spans="1:13" s="2" customFormat="1" ht="13.5" customHeight="1" x14ac:dyDescent="0.25">
      <c r="A104" s="12">
        <v>91</v>
      </c>
      <c r="B104" s="4" t="s">
        <v>89</v>
      </c>
      <c r="C104" s="58">
        <v>153502.1</v>
      </c>
      <c r="D104" s="58">
        <v>3617.51</v>
      </c>
      <c r="E104" s="58">
        <v>37167.53</v>
      </c>
      <c r="F104" s="58">
        <v>192268.67999999991</v>
      </c>
      <c r="G104" s="58">
        <v>158808.11000000016</v>
      </c>
      <c r="H104" s="58">
        <v>0</v>
      </c>
      <c r="I104" s="58">
        <v>9181.0600000000086</v>
      </c>
      <c r="J104" s="55">
        <f t="shared" si="34"/>
        <v>554544.99000000022</v>
      </c>
      <c r="K104" s="5"/>
      <c r="L104" s="5"/>
      <c r="M104" s="5"/>
    </row>
    <row r="105" spans="1:13" s="2" customFormat="1" ht="13.5" customHeight="1" x14ac:dyDescent="0.25">
      <c r="A105" s="27"/>
      <c r="B105" s="4"/>
      <c r="C105" s="52"/>
      <c r="D105" s="52"/>
      <c r="E105" s="61"/>
      <c r="F105" s="62"/>
      <c r="G105" s="52"/>
      <c r="H105" s="52"/>
      <c r="I105" s="52"/>
      <c r="J105" s="52"/>
      <c r="K105" s="5"/>
      <c r="L105" s="5"/>
      <c r="M105" s="5"/>
    </row>
    <row r="106" spans="1:13" s="2" customFormat="1" ht="13.5" customHeight="1" x14ac:dyDescent="0.25">
      <c r="A106" s="28"/>
      <c r="B106" s="19" t="s">
        <v>41</v>
      </c>
      <c r="C106" s="52">
        <f t="shared" ref="C106:I106" si="35">SUM(C107:C109)</f>
        <v>126069.50000000004</v>
      </c>
      <c r="D106" s="52">
        <f t="shared" si="35"/>
        <v>23074.570000000003</v>
      </c>
      <c r="E106" s="52">
        <f t="shared" si="35"/>
        <v>20584.240000000002</v>
      </c>
      <c r="F106" s="52">
        <f t="shared" si="35"/>
        <v>108598.01000000001</v>
      </c>
      <c r="G106" s="52">
        <f t="shared" si="35"/>
        <v>76994.059999999983</v>
      </c>
      <c r="H106" s="52">
        <f t="shared" si="35"/>
        <v>2830.5500000000006</v>
      </c>
      <c r="I106" s="52">
        <f t="shared" si="35"/>
        <v>15336.249999999993</v>
      </c>
      <c r="J106" s="52">
        <f>SUM(J107:J109)</f>
        <v>373487.18000000005</v>
      </c>
      <c r="K106" s="5"/>
      <c r="L106" s="5"/>
      <c r="M106" s="5"/>
    </row>
    <row r="107" spans="1:13" s="2" customFormat="1" ht="13.5" customHeight="1" x14ac:dyDescent="0.25">
      <c r="A107" s="3">
        <v>28</v>
      </c>
      <c r="B107" s="4" t="s">
        <v>42</v>
      </c>
      <c r="C107" s="58">
        <v>107971.06000000004</v>
      </c>
      <c r="D107" s="58">
        <v>13959.970000000003</v>
      </c>
      <c r="E107" s="58">
        <v>10432.060000000001</v>
      </c>
      <c r="F107" s="58">
        <v>36515.870000000003</v>
      </c>
      <c r="G107" s="58">
        <v>31747.099999999984</v>
      </c>
      <c r="H107" s="58">
        <v>0</v>
      </c>
      <c r="I107" s="58">
        <v>6710.5499999999938</v>
      </c>
      <c r="J107" s="55">
        <f t="shared" ref="J107:J109" si="36">SUM(C107:I107)</f>
        <v>207336.61000000002</v>
      </c>
      <c r="K107" s="5"/>
      <c r="L107" s="5"/>
      <c r="M107" s="5"/>
    </row>
    <row r="108" spans="1:13" s="2" customFormat="1" ht="13.5" customHeight="1" x14ac:dyDescent="0.25">
      <c r="A108" s="3">
        <v>36</v>
      </c>
      <c r="B108" s="4" t="s">
        <v>42</v>
      </c>
      <c r="C108" s="58">
        <v>13390.919999999996</v>
      </c>
      <c r="D108" s="58">
        <v>7888.5399999999972</v>
      </c>
      <c r="E108" s="58">
        <v>9065.0499999999975</v>
      </c>
      <c r="F108" s="58">
        <v>62472.30000000001</v>
      </c>
      <c r="G108" s="58">
        <v>29345.520000000004</v>
      </c>
      <c r="H108" s="58">
        <v>2830.5500000000006</v>
      </c>
      <c r="I108" s="58">
        <v>7853.07</v>
      </c>
      <c r="J108" s="55">
        <f t="shared" si="36"/>
        <v>132845.95000000001</v>
      </c>
      <c r="K108" s="5"/>
      <c r="L108" s="5"/>
      <c r="M108" s="5"/>
    </row>
    <row r="109" spans="1:13" s="2" customFormat="1" ht="13.5" customHeight="1" x14ac:dyDescent="0.25">
      <c r="A109" s="28">
        <v>125</v>
      </c>
      <c r="B109" s="4" t="s">
        <v>42</v>
      </c>
      <c r="C109" s="58">
        <v>4707.5199999999995</v>
      </c>
      <c r="D109" s="58">
        <v>1226.06</v>
      </c>
      <c r="E109" s="58">
        <v>1087.1299999999999</v>
      </c>
      <c r="F109" s="58">
        <v>9609.84</v>
      </c>
      <c r="G109" s="58">
        <v>15901.439999999999</v>
      </c>
      <c r="H109" s="58">
        <v>0</v>
      </c>
      <c r="I109" s="58">
        <v>772.63000000000011</v>
      </c>
      <c r="J109" s="55">
        <f t="shared" si="36"/>
        <v>33304.619999999995</v>
      </c>
      <c r="K109" s="5"/>
      <c r="L109" s="5"/>
      <c r="M109" s="5"/>
    </row>
    <row r="110" spans="1:13" s="2" customFormat="1" ht="13.5" customHeight="1" x14ac:dyDescent="0.25">
      <c r="A110" s="27"/>
      <c r="B110" s="20"/>
      <c r="C110" s="52"/>
      <c r="D110" s="52"/>
      <c r="E110" s="59"/>
      <c r="F110" s="59"/>
      <c r="G110" s="52"/>
      <c r="H110" s="52"/>
      <c r="I110" s="52"/>
      <c r="J110" s="52"/>
      <c r="K110" s="5"/>
      <c r="L110" s="5"/>
      <c r="M110" s="5"/>
    </row>
    <row r="111" spans="1:13" s="2" customFormat="1" ht="13.5" customHeight="1" x14ac:dyDescent="0.25">
      <c r="A111" s="28"/>
      <c r="B111" s="19" t="s">
        <v>43</v>
      </c>
      <c r="C111" s="52">
        <f t="shared" ref="C111:I111" si="37">SUM(C112:C114)</f>
        <v>64794.310000000012</v>
      </c>
      <c r="D111" s="52">
        <f t="shared" si="37"/>
        <v>25141.540000000005</v>
      </c>
      <c r="E111" s="52">
        <f t="shared" si="37"/>
        <v>130929.18000000004</v>
      </c>
      <c r="F111" s="52">
        <f t="shared" si="37"/>
        <v>598096.58999999985</v>
      </c>
      <c r="G111" s="52">
        <f t="shared" si="37"/>
        <v>270958.74000000005</v>
      </c>
      <c r="H111" s="52">
        <f t="shared" si="37"/>
        <v>23737.33</v>
      </c>
      <c r="I111" s="52">
        <f t="shared" si="37"/>
        <v>20342.03</v>
      </c>
      <c r="J111" s="52">
        <f>SUM(J112:J114)</f>
        <v>1133999.72</v>
      </c>
      <c r="K111" s="5"/>
      <c r="L111" s="5"/>
      <c r="M111" s="5"/>
    </row>
    <row r="112" spans="1:13" s="2" customFormat="1" ht="13.5" customHeight="1" x14ac:dyDescent="0.25">
      <c r="A112" s="14">
        <v>26</v>
      </c>
      <c r="B112" s="11" t="s">
        <v>44</v>
      </c>
      <c r="C112" s="58">
        <v>7099.8000000000011</v>
      </c>
      <c r="D112" s="58">
        <v>445.44</v>
      </c>
      <c r="E112" s="58">
        <v>3509.4799999999982</v>
      </c>
      <c r="F112" s="58">
        <v>27768.689999999991</v>
      </c>
      <c r="G112" s="58">
        <v>17951.369999999988</v>
      </c>
      <c r="H112" s="58">
        <v>39.44</v>
      </c>
      <c r="I112" s="58">
        <v>2174.9700000000012</v>
      </c>
      <c r="J112" s="55">
        <f t="shared" ref="J112:J114" si="38">SUM(C112:I112)</f>
        <v>58989.189999999981</v>
      </c>
      <c r="K112" s="5"/>
      <c r="L112" s="5"/>
      <c r="M112" s="5"/>
    </row>
    <row r="113" spans="1:13" s="2" customFormat="1" ht="13.5" customHeight="1" x14ac:dyDescent="0.25">
      <c r="A113" s="12">
        <v>39</v>
      </c>
      <c r="B113" s="13" t="s">
        <v>44</v>
      </c>
      <c r="C113" s="58">
        <v>30175.190000000006</v>
      </c>
      <c r="D113" s="58">
        <v>15608.580000000002</v>
      </c>
      <c r="E113" s="58">
        <v>23370.320000000014</v>
      </c>
      <c r="F113" s="58">
        <v>115368.47999999997</v>
      </c>
      <c r="G113" s="58">
        <v>42380.430000000008</v>
      </c>
      <c r="H113" s="58">
        <v>189.95</v>
      </c>
      <c r="I113" s="58">
        <v>4053.6900000000014</v>
      </c>
      <c r="J113" s="55">
        <f t="shared" si="38"/>
        <v>231146.64</v>
      </c>
      <c r="K113" s="5"/>
      <c r="L113" s="5"/>
      <c r="M113" s="5"/>
    </row>
    <row r="114" spans="1:13" s="2" customFormat="1" ht="13.5" customHeight="1" x14ac:dyDescent="0.25">
      <c r="A114" s="16">
        <v>126</v>
      </c>
      <c r="B114" s="13" t="s">
        <v>107</v>
      </c>
      <c r="C114" s="58">
        <v>27519.320000000003</v>
      </c>
      <c r="D114" s="58">
        <v>9087.5200000000023</v>
      </c>
      <c r="E114" s="58">
        <v>104049.38000000002</v>
      </c>
      <c r="F114" s="58">
        <v>454959.41999999993</v>
      </c>
      <c r="G114" s="58">
        <v>210626.94000000003</v>
      </c>
      <c r="H114" s="58">
        <v>23507.940000000002</v>
      </c>
      <c r="I114" s="58">
        <v>14113.369999999997</v>
      </c>
      <c r="J114" s="55">
        <f t="shared" si="38"/>
        <v>843863.89</v>
      </c>
      <c r="K114" s="5"/>
      <c r="L114" s="5"/>
      <c r="M114" s="5"/>
    </row>
    <row r="115" spans="1:13" s="2" customFormat="1" ht="13.5" customHeight="1" x14ac:dyDescent="0.25">
      <c r="A115" s="27"/>
      <c r="B115" s="4"/>
      <c r="C115" s="52"/>
      <c r="D115" s="52"/>
      <c r="E115" s="59"/>
      <c r="F115" s="59"/>
      <c r="G115" s="52"/>
      <c r="H115" s="52"/>
      <c r="I115" s="52"/>
      <c r="J115" s="52"/>
      <c r="K115" s="5"/>
      <c r="L115" s="5"/>
      <c r="M115" s="5"/>
    </row>
    <row r="116" spans="1:13" s="2" customFormat="1" ht="13.5" customHeight="1" x14ac:dyDescent="0.25">
      <c r="A116" s="28"/>
      <c r="B116" s="17" t="s">
        <v>45</v>
      </c>
      <c r="C116" s="52">
        <f t="shared" ref="C116:I116" si="39">SUM(C117)</f>
        <v>261219.79000000012</v>
      </c>
      <c r="D116" s="52">
        <f t="shared" si="39"/>
        <v>13398.599999999989</v>
      </c>
      <c r="E116" s="52">
        <f t="shared" si="39"/>
        <v>52783.859999999971</v>
      </c>
      <c r="F116" s="52">
        <f t="shared" si="39"/>
        <v>301228.8000000001</v>
      </c>
      <c r="G116" s="52">
        <f t="shared" si="39"/>
        <v>202323.11000000007</v>
      </c>
      <c r="H116" s="52">
        <f t="shared" si="39"/>
        <v>10544.179999999998</v>
      </c>
      <c r="I116" s="52">
        <f t="shared" si="39"/>
        <v>13984.869999999995</v>
      </c>
      <c r="J116" s="52">
        <f>SUM(J117)</f>
        <v>855483.21000000043</v>
      </c>
      <c r="K116" s="5"/>
      <c r="L116" s="5"/>
      <c r="M116" s="5"/>
    </row>
    <row r="117" spans="1:13" s="2" customFormat="1" ht="13.5" customHeight="1" x14ac:dyDescent="0.25">
      <c r="A117" s="28">
        <v>73</v>
      </c>
      <c r="B117" s="4" t="s">
        <v>90</v>
      </c>
      <c r="C117" s="58">
        <v>261219.79000000012</v>
      </c>
      <c r="D117" s="58">
        <v>13398.599999999989</v>
      </c>
      <c r="E117" s="58">
        <v>52783.859999999971</v>
      </c>
      <c r="F117" s="58">
        <v>301228.8000000001</v>
      </c>
      <c r="G117" s="58">
        <v>202323.11000000007</v>
      </c>
      <c r="H117" s="58">
        <v>10544.179999999998</v>
      </c>
      <c r="I117" s="58">
        <v>13984.869999999995</v>
      </c>
      <c r="J117" s="55">
        <f t="shared" ref="J117" si="40">SUM(C117:I117)</f>
        <v>855483.21000000043</v>
      </c>
      <c r="K117" s="5"/>
      <c r="L117" s="5"/>
      <c r="M117" s="5"/>
    </row>
    <row r="118" spans="1:13" s="2" customFormat="1" ht="13.5" customHeight="1" x14ac:dyDescent="0.25">
      <c r="A118" s="27"/>
      <c r="B118" s="20"/>
      <c r="C118" s="52"/>
      <c r="D118" s="52"/>
      <c r="E118" s="56"/>
      <c r="F118" s="53"/>
      <c r="G118" s="52"/>
      <c r="H118" s="52"/>
      <c r="I118" s="52"/>
      <c r="J118" s="52"/>
      <c r="K118" s="5"/>
      <c r="L118" s="5"/>
      <c r="M118" s="5"/>
    </row>
    <row r="119" spans="1:13" s="2" customFormat="1" ht="13.5" customHeight="1" x14ac:dyDescent="0.25">
      <c r="A119" s="28"/>
      <c r="B119" s="19" t="s">
        <v>46</v>
      </c>
      <c r="C119" s="52">
        <f t="shared" ref="C119:I119" si="41">SUM(C120:C122)</f>
        <v>350489.26999999967</v>
      </c>
      <c r="D119" s="52">
        <f t="shared" si="41"/>
        <v>56474.679999999971</v>
      </c>
      <c r="E119" s="52">
        <f t="shared" si="41"/>
        <v>372290.70999999996</v>
      </c>
      <c r="F119" s="52">
        <f t="shared" si="41"/>
        <v>1682607.8899999997</v>
      </c>
      <c r="G119" s="52">
        <f t="shared" si="41"/>
        <v>1450462.2799999993</v>
      </c>
      <c r="H119" s="52">
        <f t="shared" si="41"/>
        <v>32313.930000000004</v>
      </c>
      <c r="I119" s="52">
        <f t="shared" si="41"/>
        <v>73475.47</v>
      </c>
      <c r="J119" s="52">
        <f>SUM(J120:J122)</f>
        <v>4018114.2299999981</v>
      </c>
      <c r="K119" s="5"/>
      <c r="L119" s="5"/>
      <c r="M119" s="5"/>
    </row>
    <row r="120" spans="1:13" s="2" customFormat="1" ht="13.5" customHeight="1" x14ac:dyDescent="0.25">
      <c r="A120" s="3">
        <v>32</v>
      </c>
      <c r="B120" s="4" t="s">
        <v>47</v>
      </c>
      <c r="C120" s="58">
        <v>141227.39999999994</v>
      </c>
      <c r="D120" s="58">
        <v>24463.579999999998</v>
      </c>
      <c r="E120" s="58">
        <v>83763.070000000036</v>
      </c>
      <c r="F120" s="58">
        <v>511231.60999999981</v>
      </c>
      <c r="G120" s="58">
        <v>274511.49000000017</v>
      </c>
      <c r="H120" s="58">
        <v>16178.900000000007</v>
      </c>
      <c r="I120" s="58">
        <v>19358.660000000003</v>
      </c>
      <c r="J120" s="55">
        <f t="shared" ref="J120:J122" si="42">SUM(C120:I120)</f>
        <v>1070734.7099999997</v>
      </c>
      <c r="K120" s="5"/>
      <c r="L120" s="5"/>
      <c r="M120" s="5"/>
    </row>
    <row r="121" spans="1:13" s="2" customFormat="1" ht="13.5" customHeight="1" x14ac:dyDescent="0.25">
      <c r="A121" s="3">
        <v>54</v>
      </c>
      <c r="B121" s="4" t="s">
        <v>91</v>
      </c>
      <c r="C121" s="58">
        <v>199641.61999999976</v>
      </c>
      <c r="D121" s="58">
        <v>20049.119999999988</v>
      </c>
      <c r="E121" s="58">
        <v>108112.07999999996</v>
      </c>
      <c r="F121" s="58">
        <v>595117.68999999983</v>
      </c>
      <c r="G121" s="58">
        <v>538194.4099999998</v>
      </c>
      <c r="H121" s="58">
        <v>10969.34</v>
      </c>
      <c r="I121" s="58">
        <v>20717.909999999982</v>
      </c>
      <c r="J121" s="55">
        <f t="shared" si="42"/>
        <v>1492802.1699999995</v>
      </c>
      <c r="K121" s="5"/>
      <c r="L121" s="5"/>
      <c r="M121" s="5"/>
    </row>
    <row r="122" spans="1:13" s="2" customFormat="1" ht="13.5" customHeight="1" x14ac:dyDescent="0.25">
      <c r="A122" s="28">
        <v>82</v>
      </c>
      <c r="B122" s="4" t="s">
        <v>108</v>
      </c>
      <c r="C122" s="58">
        <v>9620.2499999999945</v>
      </c>
      <c r="D122" s="58">
        <v>11961.97999999999</v>
      </c>
      <c r="E122" s="58">
        <v>180415.55999999994</v>
      </c>
      <c r="F122" s="58">
        <v>576258.59</v>
      </c>
      <c r="G122" s="58">
        <v>637756.37999999942</v>
      </c>
      <c r="H122" s="58">
        <v>5165.6899999999978</v>
      </c>
      <c r="I122" s="58">
        <v>33398.900000000016</v>
      </c>
      <c r="J122" s="55">
        <f t="shared" si="42"/>
        <v>1454577.3499999992</v>
      </c>
      <c r="K122" s="5"/>
      <c r="L122" s="5"/>
      <c r="M122" s="5"/>
    </row>
    <row r="123" spans="1:13" s="2" customFormat="1" ht="13.5" customHeight="1" x14ac:dyDescent="0.25">
      <c r="A123" s="27"/>
      <c r="B123" s="20"/>
      <c r="C123" s="52"/>
      <c r="D123" s="55"/>
      <c r="E123" s="56"/>
      <c r="F123" s="53"/>
      <c r="G123" s="52"/>
      <c r="H123" s="52"/>
      <c r="I123" s="52"/>
      <c r="J123" s="52"/>
      <c r="K123" s="5"/>
      <c r="L123" s="5"/>
      <c r="M123" s="5"/>
    </row>
    <row r="124" spans="1:13" s="2" customFormat="1" ht="13.5" customHeight="1" x14ac:dyDescent="0.25">
      <c r="A124" s="28"/>
      <c r="B124" s="19" t="s">
        <v>67</v>
      </c>
      <c r="C124" s="52">
        <f t="shared" ref="C124:I124" si="43">SUM(C125)</f>
        <v>541410.83999999985</v>
      </c>
      <c r="D124" s="52">
        <f t="shared" si="43"/>
        <v>47053.950000000019</v>
      </c>
      <c r="E124" s="52">
        <f t="shared" si="43"/>
        <v>183955.37999999992</v>
      </c>
      <c r="F124" s="52">
        <f t="shared" si="43"/>
        <v>847095.81999999937</v>
      </c>
      <c r="G124" s="52">
        <f t="shared" si="43"/>
        <v>605319.45999999973</v>
      </c>
      <c r="H124" s="52">
        <f t="shared" si="43"/>
        <v>18390.859999999979</v>
      </c>
      <c r="I124" s="52">
        <f t="shared" si="43"/>
        <v>69749.089999999982</v>
      </c>
      <c r="J124" s="52">
        <f>SUM(J125)</f>
        <v>2312975.399999999</v>
      </c>
      <c r="K124" s="5"/>
      <c r="L124" s="5"/>
      <c r="M124" s="5"/>
    </row>
    <row r="125" spans="1:13" s="2" customFormat="1" ht="13.5" customHeight="1" x14ac:dyDescent="0.25">
      <c r="A125" s="28">
        <v>25</v>
      </c>
      <c r="B125" s="4" t="s">
        <v>48</v>
      </c>
      <c r="C125" s="58">
        <v>541410.83999999985</v>
      </c>
      <c r="D125" s="58">
        <v>47053.950000000019</v>
      </c>
      <c r="E125" s="58">
        <v>183955.37999999992</v>
      </c>
      <c r="F125" s="58">
        <v>847095.81999999937</v>
      </c>
      <c r="G125" s="58">
        <v>605319.45999999973</v>
      </c>
      <c r="H125" s="58">
        <v>18390.859999999979</v>
      </c>
      <c r="I125" s="58">
        <v>69749.089999999982</v>
      </c>
      <c r="J125" s="55">
        <f t="shared" ref="J125" si="44">SUM(C125:I125)</f>
        <v>2312975.399999999</v>
      </c>
      <c r="K125" s="5"/>
      <c r="L125" s="5"/>
      <c r="M125" s="5"/>
    </row>
    <row r="126" spans="1:13" s="2" customFormat="1" ht="13.5" customHeight="1" x14ac:dyDescent="0.25">
      <c r="A126" s="27"/>
      <c r="B126" s="20"/>
      <c r="C126" s="52"/>
      <c r="D126" s="52"/>
      <c r="E126" s="59"/>
      <c r="F126" s="60"/>
      <c r="G126" s="52"/>
      <c r="H126" s="52"/>
      <c r="I126" s="52"/>
      <c r="J126" s="52"/>
      <c r="K126" s="5"/>
      <c r="L126" s="5"/>
      <c r="M126" s="5"/>
    </row>
    <row r="127" spans="1:13" s="2" customFormat="1" ht="13.5" customHeight="1" x14ac:dyDescent="0.25">
      <c r="A127" s="28"/>
      <c r="B127" s="19" t="s">
        <v>49</v>
      </c>
      <c r="C127" s="52">
        <f t="shared" ref="C127:I127" si="45">SUM(C128:C130)</f>
        <v>964427.89999999967</v>
      </c>
      <c r="D127" s="52">
        <f t="shared" si="45"/>
        <v>68112.03</v>
      </c>
      <c r="E127" s="52">
        <f t="shared" si="45"/>
        <v>112481.44000000005</v>
      </c>
      <c r="F127" s="52">
        <f t="shared" si="45"/>
        <v>314457.85999999993</v>
      </c>
      <c r="G127" s="52">
        <f t="shared" si="45"/>
        <v>383492.89000000019</v>
      </c>
      <c r="H127" s="52">
        <f t="shared" si="45"/>
        <v>0</v>
      </c>
      <c r="I127" s="52">
        <f t="shared" si="45"/>
        <v>40971.509999999995</v>
      </c>
      <c r="J127" s="52">
        <f>SUM(J128:J130)</f>
        <v>1883943.63</v>
      </c>
      <c r="K127" s="5"/>
      <c r="L127" s="5"/>
      <c r="M127" s="5"/>
    </row>
    <row r="128" spans="1:13" s="2" customFormat="1" ht="13.5" customHeight="1" x14ac:dyDescent="0.25">
      <c r="A128" s="3">
        <v>31</v>
      </c>
      <c r="B128" s="4" t="s">
        <v>49</v>
      </c>
      <c r="C128" s="58">
        <v>314827.65999999963</v>
      </c>
      <c r="D128" s="58">
        <v>31058.010000000006</v>
      </c>
      <c r="E128" s="58">
        <v>57651.970000000052</v>
      </c>
      <c r="F128" s="58">
        <v>118293.84999999999</v>
      </c>
      <c r="G128" s="58">
        <v>91276.23</v>
      </c>
      <c r="H128" s="58">
        <v>0</v>
      </c>
      <c r="I128" s="58">
        <v>10087.879999999994</v>
      </c>
      <c r="J128" s="55">
        <f t="shared" ref="J128:J130" si="46">SUM(C128:I128)</f>
        <v>623195.59999999963</v>
      </c>
      <c r="K128" s="5"/>
      <c r="L128" s="5"/>
      <c r="M128" s="5"/>
    </row>
    <row r="129" spans="1:13" s="2" customFormat="1" ht="13.5" customHeight="1" x14ac:dyDescent="0.25">
      <c r="A129" s="3">
        <v>46</v>
      </c>
      <c r="B129" s="4" t="s">
        <v>50</v>
      </c>
      <c r="C129" s="58">
        <v>376268.5199999999</v>
      </c>
      <c r="D129" s="58">
        <v>10733.389999999996</v>
      </c>
      <c r="E129" s="58">
        <v>22604.48999999998</v>
      </c>
      <c r="F129" s="58">
        <v>60137.57999999998</v>
      </c>
      <c r="G129" s="58">
        <v>186849.77000000025</v>
      </c>
      <c r="H129" s="58">
        <v>0</v>
      </c>
      <c r="I129" s="58">
        <v>13308.59</v>
      </c>
      <c r="J129" s="55">
        <f t="shared" si="46"/>
        <v>669902.34000000008</v>
      </c>
      <c r="K129" s="5"/>
      <c r="L129" s="5"/>
      <c r="M129" s="5"/>
    </row>
    <row r="130" spans="1:13" s="2" customFormat="1" ht="13.5" customHeight="1" x14ac:dyDescent="0.25">
      <c r="A130" s="28">
        <v>127</v>
      </c>
      <c r="B130" s="4" t="s">
        <v>49</v>
      </c>
      <c r="C130" s="58">
        <v>273331.72000000015</v>
      </c>
      <c r="D130" s="58">
        <v>26320.629999999994</v>
      </c>
      <c r="E130" s="58">
        <v>32224.98000000001</v>
      </c>
      <c r="F130" s="58">
        <v>136026.42999999996</v>
      </c>
      <c r="G130" s="58">
        <v>105366.88999999996</v>
      </c>
      <c r="H130" s="58">
        <v>0</v>
      </c>
      <c r="I130" s="58">
        <v>17575.040000000005</v>
      </c>
      <c r="J130" s="55">
        <f t="shared" si="46"/>
        <v>590845.69000000018</v>
      </c>
      <c r="K130" s="5"/>
      <c r="L130" s="5"/>
      <c r="M130" s="5"/>
    </row>
    <row r="131" spans="1:13" s="2" customFormat="1" ht="13.5" customHeight="1" x14ac:dyDescent="0.25">
      <c r="A131" s="27"/>
      <c r="B131" s="20"/>
      <c r="C131" s="52"/>
      <c r="D131" s="52"/>
      <c r="E131" s="61"/>
      <c r="F131" s="62"/>
      <c r="G131" s="52"/>
      <c r="H131" s="52"/>
      <c r="I131" s="52"/>
      <c r="J131" s="52"/>
      <c r="K131" s="5"/>
      <c r="L131" s="5"/>
      <c r="M131" s="5"/>
    </row>
    <row r="132" spans="1:13" s="2" customFormat="1" ht="13.5" customHeight="1" x14ac:dyDescent="0.25">
      <c r="A132" s="28"/>
      <c r="B132" s="19" t="s">
        <v>51</v>
      </c>
      <c r="C132" s="52">
        <f t="shared" ref="C132:I132" si="47">SUM(C133:C134)</f>
        <v>65364.229999999996</v>
      </c>
      <c r="D132" s="52">
        <f t="shared" si="47"/>
        <v>7777.0500000000011</v>
      </c>
      <c r="E132" s="52">
        <f t="shared" si="47"/>
        <v>31752.149999999994</v>
      </c>
      <c r="F132" s="52">
        <f t="shared" si="47"/>
        <v>66335.299999999974</v>
      </c>
      <c r="G132" s="52">
        <f t="shared" si="47"/>
        <v>233632.66999999969</v>
      </c>
      <c r="H132" s="52">
        <f t="shared" si="47"/>
        <v>16.600000000000001</v>
      </c>
      <c r="I132" s="52">
        <f t="shared" si="47"/>
        <v>20455.940000000002</v>
      </c>
      <c r="J132" s="52">
        <f>SUM(J133:J134)</f>
        <v>425333.93999999971</v>
      </c>
      <c r="K132" s="5"/>
      <c r="L132" s="5"/>
      <c r="M132" s="5"/>
    </row>
    <row r="133" spans="1:13" s="2" customFormat="1" ht="13.5" customHeight="1" x14ac:dyDescent="0.25">
      <c r="A133" s="22">
        <v>3</v>
      </c>
      <c r="B133" s="2" t="s">
        <v>109</v>
      </c>
      <c r="C133" s="58">
        <v>803.08</v>
      </c>
      <c r="D133" s="58">
        <v>2400.0399999999995</v>
      </c>
      <c r="E133" s="58">
        <v>24791.729999999996</v>
      </c>
      <c r="F133" s="58">
        <v>45892.699999999968</v>
      </c>
      <c r="G133" s="58">
        <v>184989.78999999972</v>
      </c>
      <c r="H133" s="58">
        <v>16.600000000000001</v>
      </c>
      <c r="I133" s="58">
        <v>17646.870000000003</v>
      </c>
      <c r="J133" s="55">
        <f t="shared" ref="J133:J134" si="48">SUM(C133:I133)</f>
        <v>276540.80999999971</v>
      </c>
      <c r="K133" s="5"/>
      <c r="L133" s="5"/>
      <c r="M133" s="5"/>
    </row>
    <row r="134" spans="1:13" s="2" customFormat="1" ht="13.5" customHeight="1" x14ac:dyDescent="0.25">
      <c r="A134" s="12">
        <v>40</v>
      </c>
      <c r="B134" s="4" t="s">
        <v>52</v>
      </c>
      <c r="C134" s="58">
        <v>64561.149999999994</v>
      </c>
      <c r="D134" s="58">
        <v>5377.0100000000011</v>
      </c>
      <c r="E134" s="58">
        <v>6960.42</v>
      </c>
      <c r="F134" s="58">
        <v>20442.600000000006</v>
      </c>
      <c r="G134" s="58">
        <v>48642.879999999983</v>
      </c>
      <c r="H134" s="58">
        <v>0</v>
      </c>
      <c r="I134" s="58">
        <v>2809.0700000000006</v>
      </c>
      <c r="J134" s="55">
        <f t="shared" si="48"/>
        <v>148793.12999999998</v>
      </c>
      <c r="K134" s="5"/>
      <c r="L134" s="5"/>
      <c r="M134" s="5"/>
    </row>
    <row r="135" spans="1:13" s="2" customFormat="1" ht="13.5" customHeight="1" x14ac:dyDescent="0.25">
      <c r="A135" s="27"/>
      <c r="C135" s="52"/>
      <c r="D135" s="52"/>
      <c r="E135" s="61"/>
      <c r="F135" s="62"/>
      <c r="G135" s="52"/>
      <c r="H135" s="52"/>
      <c r="I135" s="52"/>
      <c r="J135" s="52"/>
      <c r="K135" s="5"/>
      <c r="L135" s="5"/>
      <c r="M135" s="5"/>
    </row>
    <row r="136" spans="1:13" s="2" customFormat="1" ht="13.5" customHeight="1" x14ac:dyDescent="0.25">
      <c r="A136" s="28"/>
      <c r="B136" s="19" t="s">
        <v>53</v>
      </c>
      <c r="C136" s="52">
        <f t="shared" ref="C136:I136" si="49">SUM(C137:C138)</f>
        <v>65270.740000000005</v>
      </c>
      <c r="D136" s="52">
        <f t="shared" si="49"/>
        <v>16977.94000000001</v>
      </c>
      <c r="E136" s="52">
        <f t="shared" si="49"/>
        <v>30563.479999999996</v>
      </c>
      <c r="F136" s="52">
        <f t="shared" si="49"/>
        <v>193062.55</v>
      </c>
      <c r="G136" s="52">
        <f t="shared" si="49"/>
        <v>373005.68999999983</v>
      </c>
      <c r="H136" s="52">
        <f t="shared" si="49"/>
        <v>0</v>
      </c>
      <c r="I136" s="52">
        <f t="shared" si="49"/>
        <v>29025.640000000007</v>
      </c>
      <c r="J136" s="52">
        <f>SUM(J137:J138)</f>
        <v>707906.0399999998</v>
      </c>
      <c r="K136" s="5"/>
      <c r="L136" s="5"/>
      <c r="M136" s="5"/>
    </row>
    <row r="137" spans="1:13" s="2" customFormat="1" ht="13.5" customHeight="1" x14ac:dyDescent="0.25">
      <c r="A137" s="3">
        <v>24</v>
      </c>
      <c r="B137" s="4" t="s">
        <v>54</v>
      </c>
      <c r="C137" s="58">
        <v>18116.36</v>
      </c>
      <c r="D137" s="58">
        <v>11982.850000000006</v>
      </c>
      <c r="E137" s="58">
        <v>23826.170000000002</v>
      </c>
      <c r="F137" s="58">
        <v>131557.44</v>
      </c>
      <c r="G137" s="58">
        <v>260690.58999999988</v>
      </c>
      <c r="H137" s="58">
        <v>0</v>
      </c>
      <c r="I137" s="58">
        <v>24516.170000000006</v>
      </c>
      <c r="J137" s="55">
        <f t="shared" ref="J137:J138" si="50">SUM(C137:I137)</f>
        <v>470689.5799999999</v>
      </c>
      <c r="K137" s="5"/>
      <c r="L137" s="5"/>
      <c r="M137" s="5"/>
    </row>
    <row r="138" spans="1:13" s="2" customFormat="1" ht="13.5" customHeight="1" x14ac:dyDescent="0.25">
      <c r="A138" s="3">
        <v>27</v>
      </c>
      <c r="B138" s="4" t="s">
        <v>92</v>
      </c>
      <c r="C138" s="58">
        <v>47154.380000000005</v>
      </c>
      <c r="D138" s="58">
        <v>4995.090000000002</v>
      </c>
      <c r="E138" s="58">
        <v>6737.3099999999959</v>
      </c>
      <c r="F138" s="58">
        <v>61505.109999999993</v>
      </c>
      <c r="G138" s="58">
        <v>112315.09999999993</v>
      </c>
      <c r="H138" s="58">
        <v>0</v>
      </c>
      <c r="I138" s="58">
        <v>4509.4700000000021</v>
      </c>
      <c r="J138" s="55">
        <f t="shared" si="50"/>
        <v>237216.45999999993</v>
      </c>
      <c r="K138" s="5"/>
      <c r="L138" s="5"/>
      <c r="M138" s="5"/>
    </row>
    <row r="139" spans="1:13" s="2" customFormat="1" ht="13.5" customHeight="1" x14ac:dyDescent="0.25">
      <c r="A139" s="27"/>
      <c r="B139" s="4"/>
      <c r="C139" s="52"/>
      <c r="D139" s="52"/>
      <c r="E139" s="57"/>
      <c r="F139" s="53"/>
      <c r="G139" s="52"/>
      <c r="H139" s="52"/>
      <c r="I139" s="52"/>
      <c r="J139" s="52"/>
      <c r="K139" s="5"/>
      <c r="L139" s="5"/>
      <c r="M139" s="5"/>
    </row>
    <row r="140" spans="1:13" s="2" customFormat="1" ht="13.5" customHeight="1" x14ac:dyDescent="0.25">
      <c r="A140" s="28"/>
      <c r="B140" s="19" t="s">
        <v>55</v>
      </c>
      <c r="C140" s="52">
        <f t="shared" ref="C140:I140" si="51">SUM(C141)</f>
        <v>0</v>
      </c>
      <c r="D140" s="52">
        <f t="shared" si="51"/>
        <v>2004.7500000000007</v>
      </c>
      <c r="E140" s="52">
        <f t="shared" si="51"/>
        <v>28409.759999999995</v>
      </c>
      <c r="F140" s="52">
        <f t="shared" si="51"/>
        <v>149656.85000000006</v>
      </c>
      <c r="G140" s="52">
        <f t="shared" si="51"/>
        <v>90039.199999999939</v>
      </c>
      <c r="H140" s="52">
        <f t="shared" si="51"/>
        <v>4422.8500000000013</v>
      </c>
      <c r="I140" s="52">
        <f t="shared" si="51"/>
        <v>9354.0700000000015</v>
      </c>
      <c r="J140" s="52">
        <f>SUM(J141)</f>
        <v>283887.48</v>
      </c>
      <c r="K140" s="5"/>
      <c r="L140" s="5"/>
      <c r="M140" s="5"/>
    </row>
    <row r="141" spans="1:13" s="2" customFormat="1" ht="13.5" customHeight="1" x14ac:dyDescent="0.25">
      <c r="A141" s="28">
        <v>64</v>
      </c>
      <c r="B141" s="4" t="s">
        <v>110</v>
      </c>
      <c r="C141" s="58">
        <v>0</v>
      </c>
      <c r="D141" s="58">
        <v>2004.7500000000007</v>
      </c>
      <c r="E141" s="58">
        <v>28409.759999999995</v>
      </c>
      <c r="F141" s="58">
        <v>149656.85000000006</v>
      </c>
      <c r="G141" s="58">
        <v>90039.199999999939</v>
      </c>
      <c r="H141" s="58">
        <v>4422.8500000000013</v>
      </c>
      <c r="I141" s="58">
        <v>9354.0700000000015</v>
      </c>
      <c r="J141" s="55">
        <f t="shared" ref="J141" si="52">SUM(C141:I141)</f>
        <v>283887.48</v>
      </c>
      <c r="K141" s="5"/>
      <c r="L141" s="5"/>
      <c r="M141" s="5"/>
    </row>
    <row r="142" spans="1:13" s="2" customFormat="1" ht="13.5" customHeight="1" x14ac:dyDescent="0.25">
      <c r="A142" s="27"/>
      <c r="B142" s="20"/>
      <c r="C142" s="52"/>
      <c r="D142" s="52"/>
      <c r="E142" s="59"/>
      <c r="F142" s="60"/>
      <c r="G142" s="52"/>
      <c r="H142" s="52"/>
      <c r="I142" s="52"/>
      <c r="J142" s="52"/>
      <c r="K142" s="5"/>
      <c r="L142" s="5"/>
      <c r="M142" s="5"/>
    </row>
    <row r="143" spans="1:13" s="2" customFormat="1" ht="13.5" customHeight="1" x14ac:dyDescent="0.25">
      <c r="A143" s="28"/>
      <c r="B143" s="19" t="s">
        <v>56</v>
      </c>
      <c r="C143" s="52">
        <f t="shared" ref="C143:I143" si="53">SUM(C144:C146)</f>
        <v>144147.26</v>
      </c>
      <c r="D143" s="52">
        <f t="shared" si="53"/>
        <v>6137.1700000000019</v>
      </c>
      <c r="E143" s="52">
        <f t="shared" si="53"/>
        <v>50541.189999999995</v>
      </c>
      <c r="F143" s="52">
        <f t="shared" si="53"/>
        <v>157793.48999999993</v>
      </c>
      <c r="G143" s="52">
        <f t="shared" si="53"/>
        <v>121618.21999999999</v>
      </c>
      <c r="H143" s="52">
        <f t="shared" si="53"/>
        <v>3809.599999999999</v>
      </c>
      <c r="I143" s="52">
        <f t="shared" si="53"/>
        <v>25803.079999999991</v>
      </c>
      <c r="J143" s="52">
        <f>SUM(J144:J146)</f>
        <v>509850.00999999989</v>
      </c>
      <c r="K143" s="5"/>
      <c r="L143" s="5"/>
      <c r="M143" s="5"/>
    </row>
    <row r="144" spans="1:13" s="2" customFormat="1" ht="13.5" customHeight="1" x14ac:dyDescent="0.25">
      <c r="A144" s="12">
        <v>19</v>
      </c>
      <c r="B144" s="4" t="s">
        <v>58</v>
      </c>
      <c r="C144" s="58">
        <v>68974.209999999977</v>
      </c>
      <c r="D144" s="58">
        <v>1691.1800000000005</v>
      </c>
      <c r="E144" s="58">
        <v>3646.7399999999989</v>
      </c>
      <c r="F144" s="58">
        <v>31443.989999999998</v>
      </c>
      <c r="G144" s="58">
        <v>28566.959999999977</v>
      </c>
      <c r="H144" s="58">
        <v>0</v>
      </c>
      <c r="I144" s="58">
        <v>2519.37</v>
      </c>
      <c r="J144" s="55">
        <f t="shared" ref="J144:J146" si="54">SUM(C144:I144)</f>
        <v>136842.44999999995</v>
      </c>
      <c r="K144" s="5"/>
      <c r="L144" s="5"/>
      <c r="M144" s="5"/>
    </row>
    <row r="145" spans="1:13" s="2" customFormat="1" ht="13.5" customHeight="1" x14ac:dyDescent="0.25">
      <c r="A145" s="12">
        <v>99</v>
      </c>
      <c r="B145" s="4" t="s">
        <v>57</v>
      </c>
      <c r="C145" s="58">
        <v>43591.660000000025</v>
      </c>
      <c r="D145" s="58">
        <v>3423.8900000000008</v>
      </c>
      <c r="E145" s="58">
        <v>44681.89</v>
      </c>
      <c r="F145" s="58">
        <v>101648.42999999992</v>
      </c>
      <c r="G145" s="58">
        <v>64645.470000000023</v>
      </c>
      <c r="H145" s="58">
        <v>3794.7499999999991</v>
      </c>
      <c r="I145" s="58">
        <v>20927.759999999991</v>
      </c>
      <c r="J145" s="55">
        <f t="shared" si="54"/>
        <v>282713.84999999998</v>
      </c>
      <c r="K145" s="5"/>
      <c r="L145" s="5"/>
      <c r="M145" s="5"/>
    </row>
    <row r="146" spans="1:13" s="2" customFormat="1" ht="13.5" customHeight="1" x14ac:dyDescent="0.25">
      <c r="A146" s="16">
        <v>106</v>
      </c>
      <c r="B146" s="21" t="s">
        <v>93</v>
      </c>
      <c r="C146" s="58">
        <v>31581.390000000003</v>
      </c>
      <c r="D146" s="58">
        <v>1022.1000000000003</v>
      </c>
      <c r="E146" s="58">
        <v>2212.5600000000004</v>
      </c>
      <c r="F146" s="58">
        <v>24701.069999999996</v>
      </c>
      <c r="G146" s="58">
        <v>28405.78999999999</v>
      </c>
      <c r="H146" s="58">
        <v>14.85</v>
      </c>
      <c r="I146" s="58">
        <v>2355.9499999999994</v>
      </c>
      <c r="J146" s="55">
        <f t="shared" si="54"/>
        <v>90293.709999999992</v>
      </c>
      <c r="K146" s="5"/>
      <c r="L146" s="5"/>
      <c r="M146" s="5"/>
    </row>
    <row r="147" spans="1:13" s="2" customFormat="1" ht="13.5" customHeight="1" x14ac:dyDescent="0.25">
      <c r="A147" s="27"/>
      <c r="B147" s="20"/>
      <c r="C147" s="52"/>
      <c r="D147" s="52"/>
      <c r="E147" s="56"/>
      <c r="F147" s="53"/>
      <c r="G147" s="52"/>
      <c r="H147" s="52"/>
      <c r="I147" s="52"/>
      <c r="J147" s="52"/>
      <c r="K147" s="5"/>
      <c r="L147" s="5"/>
      <c r="M147" s="5"/>
    </row>
    <row r="148" spans="1:13" s="2" customFormat="1" ht="13.5" customHeight="1" x14ac:dyDescent="0.25">
      <c r="A148" s="28"/>
      <c r="B148" s="19" t="s">
        <v>59</v>
      </c>
      <c r="C148" s="52">
        <f t="shared" ref="C148:I148" si="55">SUM(C149:C150)</f>
        <v>324638.84999999992</v>
      </c>
      <c r="D148" s="52">
        <f t="shared" si="55"/>
        <v>36069.990000000027</v>
      </c>
      <c r="E148" s="52">
        <f t="shared" si="55"/>
        <v>160960.59</v>
      </c>
      <c r="F148" s="52">
        <f t="shared" si="55"/>
        <v>1218975.8099999991</v>
      </c>
      <c r="G148" s="52">
        <f t="shared" si="55"/>
        <v>810016.17</v>
      </c>
      <c r="H148" s="52">
        <f t="shared" si="55"/>
        <v>30822.109999999993</v>
      </c>
      <c r="I148" s="52">
        <f t="shared" si="55"/>
        <v>308765.46999999997</v>
      </c>
      <c r="J148" s="52">
        <f>SUM(J149:J150)</f>
        <v>2890248.9899999993</v>
      </c>
      <c r="K148" s="5"/>
      <c r="L148" s="5"/>
      <c r="M148" s="5"/>
    </row>
    <row r="149" spans="1:13" s="2" customFormat="1" ht="13.5" customHeight="1" x14ac:dyDescent="0.25">
      <c r="A149" s="12">
        <v>60</v>
      </c>
      <c r="B149" s="21" t="s">
        <v>111</v>
      </c>
      <c r="C149" s="58">
        <v>12000.480000000001</v>
      </c>
      <c r="D149" s="58">
        <v>16120.200000000004</v>
      </c>
      <c r="E149" s="58">
        <v>90446.239999999962</v>
      </c>
      <c r="F149" s="58">
        <v>551810.02999999968</v>
      </c>
      <c r="G149" s="58">
        <v>389942.7300000001</v>
      </c>
      <c r="H149" s="58">
        <v>11609.599999999997</v>
      </c>
      <c r="I149" s="58">
        <v>88512.000000000015</v>
      </c>
      <c r="J149" s="55">
        <f t="shared" ref="J149:J150" si="56">SUM(C149:I149)</f>
        <v>1160441.2799999998</v>
      </c>
      <c r="K149" s="5"/>
      <c r="L149" s="5"/>
      <c r="M149" s="5"/>
    </row>
    <row r="150" spans="1:13" s="2" customFormat="1" ht="13.5" customHeight="1" x14ac:dyDescent="0.25">
      <c r="A150" s="12">
        <v>61</v>
      </c>
      <c r="B150" s="4" t="s">
        <v>60</v>
      </c>
      <c r="C150" s="58">
        <v>312638.36999999994</v>
      </c>
      <c r="D150" s="58">
        <v>19949.790000000023</v>
      </c>
      <c r="E150" s="58">
        <v>70514.350000000035</v>
      </c>
      <c r="F150" s="58">
        <v>667165.77999999956</v>
      </c>
      <c r="G150" s="58">
        <v>420073.43999999994</v>
      </c>
      <c r="H150" s="58">
        <v>19212.509999999998</v>
      </c>
      <c r="I150" s="58">
        <v>220253.46999999994</v>
      </c>
      <c r="J150" s="55">
        <f t="shared" si="56"/>
        <v>1729807.7099999995</v>
      </c>
      <c r="K150" s="5"/>
      <c r="L150" s="5"/>
      <c r="M150" s="5"/>
    </row>
    <row r="151" spans="1:13" s="2" customFormat="1" ht="13.5" customHeight="1" x14ac:dyDescent="0.25">
      <c r="A151" s="27"/>
      <c r="B151" s="20"/>
      <c r="C151" s="52"/>
      <c r="D151" s="55"/>
      <c r="E151" s="59"/>
      <c r="F151" s="55"/>
      <c r="G151" s="52"/>
      <c r="H151" s="52"/>
      <c r="I151" s="52"/>
      <c r="J151" s="52"/>
      <c r="K151" s="5"/>
      <c r="L151" s="5"/>
      <c r="M151" s="5"/>
    </row>
    <row r="152" spans="1:13" s="2" customFormat="1" ht="13.5" customHeight="1" x14ac:dyDescent="0.25">
      <c r="A152" s="28"/>
      <c r="B152" s="19" t="s">
        <v>61</v>
      </c>
      <c r="C152" s="52">
        <f t="shared" ref="C152:I152" si="57">SUM(C153)</f>
        <v>136752.88000000009</v>
      </c>
      <c r="D152" s="52">
        <f t="shared" si="57"/>
        <v>24682.409999999989</v>
      </c>
      <c r="E152" s="52">
        <f t="shared" si="57"/>
        <v>60633.859999999971</v>
      </c>
      <c r="F152" s="52">
        <f t="shared" si="57"/>
        <v>553774.69999999972</v>
      </c>
      <c r="G152" s="52">
        <f t="shared" si="57"/>
        <v>84186.069999999949</v>
      </c>
      <c r="H152" s="52">
        <f t="shared" si="57"/>
        <v>7704.0700000000033</v>
      </c>
      <c r="I152" s="52">
        <f t="shared" si="57"/>
        <v>15645.130000000001</v>
      </c>
      <c r="J152" s="52">
        <f>SUM(J153)</f>
        <v>883379.11999999976</v>
      </c>
      <c r="K152" s="5"/>
      <c r="L152" s="5"/>
      <c r="M152" s="5"/>
    </row>
    <row r="153" spans="1:13" s="2" customFormat="1" ht="13.5" customHeight="1" x14ac:dyDescent="0.25">
      <c r="A153" s="3">
        <v>129</v>
      </c>
      <c r="B153" s="21" t="s">
        <v>62</v>
      </c>
      <c r="C153" s="58">
        <v>136752.88000000009</v>
      </c>
      <c r="D153" s="58">
        <v>24682.409999999989</v>
      </c>
      <c r="E153" s="58">
        <v>60633.859999999971</v>
      </c>
      <c r="F153" s="58">
        <v>553774.69999999972</v>
      </c>
      <c r="G153" s="58">
        <v>84186.069999999949</v>
      </c>
      <c r="H153" s="58">
        <v>7704.0700000000033</v>
      </c>
      <c r="I153" s="58">
        <v>15645.130000000001</v>
      </c>
      <c r="J153" s="55">
        <f t="shared" ref="J153" si="58">SUM(C153:I153)</f>
        <v>883379.11999999976</v>
      </c>
      <c r="K153" s="5"/>
      <c r="L153" s="5"/>
      <c r="M153" s="5"/>
    </row>
    <row r="154" spans="1:13" s="2" customFormat="1" ht="13.5" customHeight="1" x14ac:dyDescent="0.25">
      <c r="A154" s="28"/>
      <c r="B154" s="20"/>
      <c r="C154" s="52"/>
      <c r="D154" s="52"/>
      <c r="E154" s="61"/>
      <c r="F154" s="62"/>
      <c r="G154" s="52"/>
      <c r="H154" s="52"/>
      <c r="I154" s="52"/>
      <c r="J154" s="52"/>
      <c r="K154" s="5"/>
      <c r="L154" s="5"/>
      <c r="M154" s="5"/>
    </row>
    <row r="155" spans="1:13" s="2" customFormat="1" ht="13.5" customHeight="1" x14ac:dyDescent="0.25">
      <c r="A155" s="28"/>
      <c r="B155" s="19" t="s">
        <v>64</v>
      </c>
      <c r="C155" s="52">
        <v>0</v>
      </c>
      <c r="D155" s="52">
        <v>0</v>
      </c>
      <c r="E155" s="61">
        <v>0</v>
      </c>
      <c r="F155" s="52">
        <v>0</v>
      </c>
      <c r="G155" s="52">
        <v>0</v>
      </c>
      <c r="H155" s="52">
        <v>0</v>
      </c>
      <c r="I155" s="52">
        <v>0</v>
      </c>
      <c r="J155" s="52">
        <v>0</v>
      </c>
      <c r="K155" s="5"/>
      <c r="L155" s="5"/>
      <c r="M155" s="5"/>
    </row>
    <row r="156" spans="1:13" s="2" customFormat="1" ht="13.5" customHeight="1" x14ac:dyDescent="0.25">
      <c r="A156" s="28"/>
      <c r="B156" s="20"/>
      <c r="C156" s="52"/>
      <c r="D156" s="52"/>
      <c r="E156" s="56"/>
      <c r="F156" s="53"/>
      <c r="G156" s="52"/>
      <c r="H156" s="52"/>
      <c r="I156" s="52"/>
      <c r="J156" s="55"/>
      <c r="K156" s="5"/>
      <c r="L156" s="5"/>
      <c r="M156" s="5"/>
    </row>
    <row r="157" spans="1:13" s="2" customFormat="1" ht="13.5" customHeight="1" x14ac:dyDescent="0.25">
      <c r="A157" s="3"/>
      <c r="B157" s="19" t="s">
        <v>65</v>
      </c>
      <c r="C157" s="52">
        <f t="shared" ref="C157:I157" si="59">SUM(C158:C159)</f>
        <v>493352.81999999983</v>
      </c>
      <c r="D157" s="52">
        <f t="shared" si="59"/>
        <v>26540.549999999988</v>
      </c>
      <c r="E157" s="52">
        <f t="shared" si="59"/>
        <v>65905.159999999974</v>
      </c>
      <c r="F157" s="52">
        <f t="shared" si="59"/>
        <v>488879.1599999998</v>
      </c>
      <c r="G157" s="52">
        <f t="shared" si="59"/>
        <v>235504.3600000001</v>
      </c>
      <c r="H157" s="52">
        <f t="shared" si="59"/>
        <v>5105.7200000000021</v>
      </c>
      <c r="I157" s="52">
        <f t="shared" si="59"/>
        <v>22990.710000000003</v>
      </c>
      <c r="J157" s="52">
        <f>SUM(J158:J159)</f>
        <v>1338278.4799999995</v>
      </c>
      <c r="K157" s="5"/>
      <c r="L157" s="5"/>
      <c r="M157" s="5"/>
    </row>
    <row r="158" spans="1:13" s="2" customFormat="1" ht="13.5" customHeight="1" x14ac:dyDescent="0.25">
      <c r="A158" s="12">
        <v>9</v>
      </c>
      <c r="B158" s="4" t="s">
        <v>112</v>
      </c>
      <c r="C158" s="58">
        <v>156650.79999999993</v>
      </c>
      <c r="D158" s="58">
        <v>10773.859999999997</v>
      </c>
      <c r="E158" s="58">
        <v>25981.799999999996</v>
      </c>
      <c r="F158" s="58">
        <v>187719.08999999994</v>
      </c>
      <c r="G158" s="58">
        <v>65140.91</v>
      </c>
      <c r="H158" s="58">
        <v>425.25</v>
      </c>
      <c r="I158" s="58">
        <v>10430.639999999998</v>
      </c>
      <c r="J158" s="55">
        <f t="shared" ref="J158:J159" si="60">SUM(C158:I158)</f>
        <v>457122.34999999986</v>
      </c>
      <c r="K158" s="5"/>
      <c r="L158" s="5"/>
      <c r="M158" s="5"/>
    </row>
    <row r="159" spans="1:13" s="2" customFormat="1" ht="13.5" customHeight="1" x14ac:dyDescent="0.25">
      <c r="A159" s="32">
        <v>37</v>
      </c>
      <c r="B159" s="10" t="s">
        <v>66</v>
      </c>
      <c r="C159" s="64">
        <v>336702.0199999999</v>
      </c>
      <c r="D159" s="64">
        <v>15766.689999999991</v>
      </c>
      <c r="E159" s="64">
        <v>39923.359999999986</v>
      </c>
      <c r="F159" s="64">
        <v>301160.06999999983</v>
      </c>
      <c r="G159" s="64">
        <v>170363.4500000001</v>
      </c>
      <c r="H159" s="64">
        <v>4680.4700000000021</v>
      </c>
      <c r="I159" s="64">
        <v>12560.070000000005</v>
      </c>
      <c r="J159" s="65">
        <f t="shared" si="60"/>
        <v>881156.12999999966</v>
      </c>
      <c r="K159" s="5"/>
      <c r="L159" s="5"/>
      <c r="M159" s="5"/>
    </row>
    <row r="160" spans="1:13" s="47" customFormat="1" ht="13.5" customHeight="1" x14ac:dyDescent="0.25">
      <c r="A160" s="45" t="s">
        <v>118</v>
      </c>
      <c r="B160" s="45"/>
      <c r="C160" s="45"/>
      <c r="D160" s="45"/>
      <c r="E160" s="45"/>
      <c r="F160" s="45"/>
      <c r="G160" s="45"/>
      <c r="H160" s="45"/>
      <c r="I160" s="45"/>
      <c r="J160" s="45"/>
      <c r="K160" s="46"/>
      <c r="L160" s="46"/>
      <c r="M160" s="46"/>
    </row>
    <row r="161" spans="1:13" s="2" customFormat="1" ht="13.5" customHeight="1" x14ac:dyDescent="0.25">
      <c r="A161" s="48"/>
      <c r="B161" s="48"/>
      <c r="C161" s="48"/>
      <c r="D161" s="35"/>
      <c r="E161" s="14"/>
      <c r="F161" s="37"/>
      <c r="G161" s="35"/>
      <c r="H161" s="35"/>
      <c r="I161" s="35"/>
      <c r="J161" s="35"/>
      <c r="K161" s="5"/>
      <c r="L161" s="5"/>
      <c r="M161" s="5"/>
    </row>
    <row r="162" spans="1:13" s="2" customFormat="1" ht="13.5" customHeight="1" x14ac:dyDescent="0.25">
      <c r="A162" s="28"/>
      <c r="B162" s="20"/>
      <c r="C162" s="35"/>
      <c r="D162" s="35"/>
      <c r="E162" s="12"/>
      <c r="F162" s="38"/>
      <c r="G162" s="35"/>
      <c r="H162" s="35"/>
      <c r="I162" s="35"/>
      <c r="J162" s="35"/>
      <c r="K162" s="5"/>
      <c r="L162" s="5"/>
      <c r="M162" s="5"/>
    </row>
    <row r="163" spans="1:13" s="2" customFormat="1" ht="13.5" customHeight="1" x14ac:dyDescent="0.25">
      <c r="A163" s="28"/>
      <c r="B163" s="20"/>
      <c r="C163" s="35"/>
      <c r="D163" s="35"/>
      <c r="E163" s="12"/>
      <c r="F163" s="39"/>
      <c r="G163" s="35"/>
      <c r="H163" s="35"/>
      <c r="I163" s="35"/>
      <c r="J163" s="35"/>
    </row>
    <row r="164" spans="1:13" s="2" customFormat="1" ht="13.5" customHeight="1" x14ac:dyDescent="0.25">
      <c r="A164" s="28"/>
      <c r="B164" s="20"/>
      <c r="C164" s="35"/>
      <c r="D164" s="35"/>
      <c r="E164" s="14"/>
      <c r="F164" s="14"/>
      <c r="G164" s="35"/>
      <c r="H164" s="35"/>
      <c r="I164" s="35"/>
      <c r="J164" s="35"/>
    </row>
    <row r="165" spans="1:13" s="2" customFormat="1" ht="13.5" customHeight="1" x14ac:dyDescent="0.25">
      <c r="A165" s="28"/>
      <c r="B165" s="20"/>
      <c r="C165" s="35"/>
      <c r="D165" s="35"/>
      <c r="E165" s="15"/>
      <c r="F165" s="36"/>
      <c r="G165" s="35"/>
      <c r="H165" s="35"/>
      <c r="I165" s="35"/>
      <c r="J165" s="35"/>
    </row>
    <row r="166" spans="1:13" s="2" customFormat="1" ht="13.5" customHeight="1" x14ac:dyDescent="0.25">
      <c r="A166" s="28"/>
      <c r="B166" s="20"/>
      <c r="C166" s="35"/>
      <c r="D166" s="35"/>
      <c r="E166" s="14"/>
      <c r="F166" s="37"/>
      <c r="G166" s="35"/>
      <c r="H166" s="35"/>
      <c r="I166" s="35"/>
      <c r="J166" s="35"/>
    </row>
    <row r="167" spans="1:13" s="2" customFormat="1" ht="15.75" x14ac:dyDescent="0.25">
      <c r="A167" s="28"/>
      <c r="B167" s="20"/>
      <c r="C167" s="35"/>
      <c r="D167" s="35"/>
      <c r="E167" s="16"/>
      <c r="F167" s="38"/>
      <c r="G167" s="35"/>
      <c r="H167" s="35"/>
      <c r="I167" s="35"/>
      <c r="J167" s="35"/>
    </row>
    <row r="168" spans="1:13" s="2" customFormat="1" ht="15.75" x14ac:dyDescent="0.25">
      <c r="A168" s="28"/>
      <c r="B168" s="20"/>
      <c r="C168" s="35"/>
      <c r="D168" s="35"/>
      <c r="E168" s="14"/>
      <c r="F168" s="14"/>
      <c r="G168" s="35"/>
      <c r="H168" s="35"/>
      <c r="I168" s="35"/>
      <c r="J168" s="35"/>
    </row>
    <row r="169" spans="1:13" s="2" customFormat="1" ht="15.75" x14ac:dyDescent="0.25">
      <c r="A169" s="28"/>
      <c r="B169" s="20"/>
      <c r="C169" s="35"/>
      <c r="D169" s="35"/>
      <c r="E169" s="14"/>
      <c r="F169" s="36"/>
      <c r="G169" s="35"/>
      <c r="H169" s="35"/>
      <c r="I169" s="35"/>
      <c r="J169" s="35"/>
    </row>
    <row r="170" spans="1:13" s="2" customFormat="1" ht="15.75" x14ac:dyDescent="0.25">
      <c r="A170" s="28"/>
      <c r="B170" s="20"/>
      <c r="C170" s="35"/>
      <c r="D170" s="35"/>
      <c r="E170" s="14"/>
      <c r="F170" s="37"/>
      <c r="G170" s="35"/>
      <c r="H170" s="35"/>
      <c r="I170" s="35"/>
      <c r="J170" s="35"/>
    </row>
    <row r="171" spans="1:13" s="2" customFormat="1" ht="15.75" x14ac:dyDescent="0.25">
      <c r="A171" s="28"/>
      <c r="B171" s="20"/>
      <c r="C171" s="35"/>
      <c r="D171" s="35"/>
      <c r="E171" s="14"/>
      <c r="F171" s="36"/>
      <c r="G171" s="35"/>
      <c r="H171" s="35"/>
      <c r="I171" s="35"/>
      <c r="J171" s="35"/>
    </row>
    <row r="172" spans="1:13" s="2" customFormat="1" ht="15.75" x14ac:dyDescent="0.25">
      <c r="A172" s="28"/>
      <c r="B172" s="20"/>
      <c r="C172" s="35"/>
      <c r="D172" s="35"/>
      <c r="E172" s="12"/>
      <c r="F172" s="38"/>
      <c r="G172" s="35"/>
      <c r="H172" s="35"/>
      <c r="I172" s="35"/>
      <c r="J172" s="35"/>
    </row>
    <row r="173" spans="1:13" s="2" customFormat="1" ht="15.75" x14ac:dyDescent="0.25">
      <c r="A173" s="28"/>
      <c r="B173" s="20"/>
      <c r="C173" s="35"/>
      <c r="D173" s="35"/>
      <c r="E173" s="12"/>
      <c r="F173" s="39"/>
      <c r="G173" s="35"/>
      <c r="H173" s="35"/>
      <c r="I173" s="35"/>
      <c r="J173" s="35"/>
    </row>
    <row r="174" spans="1:13" s="2" customFormat="1" ht="15.75" x14ac:dyDescent="0.25">
      <c r="A174" s="28"/>
      <c r="B174" s="20"/>
      <c r="C174" s="35"/>
      <c r="D174" s="35"/>
      <c r="E174" s="12"/>
      <c r="F174" s="39"/>
      <c r="G174" s="35"/>
      <c r="H174" s="35"/>
      <c r="I174" s="35"/>
      <c r="J174" s="35"/>
    </row>
    <row r="175" spans="1:13" s="2" customFormat="1" ht="15.75" x14ac:dyDescent="0.25">
      <c r="A175" s="28"/>
      <c r="B175" s="20"/>
      <c r="C175" s="35"/>
      <c r="D175" s="35"/>
      <c r="E175" s="49"/>
      <c r="F175" s="49"/>
      <c r="G175" s="35"/>
      <c r="H175" s="35"/>
      <c r="I175" s="35"/>
      <c r="J175" s="35"/>
    </row>
    <row r="176" spans="1:13" s="2" customFormat="1" ht="15.75" x14ac:dyDescent="0.25">
      <c r="A176" s="28"/>
      <c r="B176" s="20"/>
      <c r="C176" s="35"/>
      <c r="D176" s="35"/>
      <c r="E176" s="49"/>
      <c r="F176" s="49"/>
      <c r="G176" s="35"/>
      <c r="H176" s="35"/>
      <c r="I176" s="35"/>
      <c r="J176" s="35"/>
    </row>
    <row r="177" spans="1:10" s="2" customFormat="1" ht="15.75" x14ac:dyDescent="0.25">
      <c r="A177" s="28"/>
      <c r="B177" s="20"/>
      <c r="C177" s="35"/>
      <c r="D177" s="35"/>
      <c r="E177" s="49"/>
      <c r="F177" s="49"/>
      <c r="G177" s="35"/>
      <c r="H177" s="35"/>
      <c r="I177" s="35"/>
      <c r="J177" s="35"/>
    </row>
    <row r="178" spans="1:10" s="2" customFormat="1" ht="15.75" x14ac:dyDescent="0.25">
      <c r="A178" s="28"/>
      <c r="B178" s="20"/>
      <c r="C178" s="35"/>
      <c r="D178" s="35"/>
      <c r="E178" s="49"/>
      <c r="F178" s="49"/>
      <c r="G178" s="35"/>
      <c r="H178" s="35"/>
      <c r="I178" s="35"/>
      <c r="J178" s="35"/>
    </row>
    <row r="179" spans="1:10" s="2" customFormat="1" ht="15.75" x14ac:dyDescent="0.25">
      <c r="A179" s="28"/>
      <c r="B179" s="20"/>
      <c r="C179" s="35"/>
      <c r="D179" s="35"/>
      <c r="E179" s="49"/>
      <c r="F179" s="49"/>
      <c r="G179" s="35"/>
      <c r="H179" s="35"/>
      <c r="I179" s="35"/>
      <c r="J179" s="35"/>
    </row>
    <row r="180" spans="1:10" s="2" customFormat="1" ht="15.75" x14ac:dyDescent="0.25">
      <c r="A180" s="28"/>
      <c r="B180" s="20"/>
      <c r="C180" s="35"/>
      <c r="D180" s="35"/>
      <c r="E180" s="49"/>
      <c r="F180" s="49"/>
      <c r="G180" s="35"/>
      <c r="H180" s="35"/>
      <c r="I180" s="35"/>
      <c r="J180" s="35"/>
    </row>
    <row r="181" spans="1:10" s="2" customFormat="1" ht="15.75" x14ac:dyDescent="0.25">
      <c r="A181" s="28"/>
      <c r="B181" s="20"/>
      <c r="C181" s="35"/>
      <c r="D181" s="35"/>
      <c r="E181" s="49"/>
      <c r="F181" s="49"/>
      <c r="G181" s="35"/>
      <c r="H181" s="35"/>
      <c r="I181" s="35"/>
      <c r="J181" s="35"/>
    </row>
    <row r="182" spans="1:10" s="2" customFormat="1" ht="15.75" x14ac:dyDescent="0.25">
      <c r="A182" s="28"/>
      <c r="B182" s="20"/>
      <c r="C182" s="35"/>
      <c r="D182" s="35"/>
      <c r="E182" s="49"/>
      <c r="F182" s="49"/>
      <c r="G182" s="35"/>
      <c r="H182" s="35"/>
      <c r="I182" s="35"/>
      <c r="J182" s="35"/>
    </row>
    <row r="183" spans="1:10" s="2" customFormat="1" ht="15.75" x14ac:dyDescent="0.25">
      <c r="A183" s="28"/>
      <c r="B183" s="20"/>
      <c r="C183" s="35"/>
      <c r="D183" s="35"/>
      <c r="E183" s="49"/>
      <c r="F183" s="49"/>
      <c r="G183" s="35"/>
      <c r="H183" s="35"/>
      <c r="I183" s="35"/>
      <c r="J183" s="35"/>
    </row>
    <row r="184" spans="1:10" s="2" customFormat="1" ht="15.75" x14ac:dyDescent="0.25">
      <c r="A184" s="28"/>
      <c r="B184" s="20"/>
      <c r="C184" s="35"/>
      <c r="D184" s="35"/>
      <c r="E184" s="49"/>
      <c r="F184" s="49"/>
      <c r="G184" s="35"/>
      <c r="H184" s="35"/>
      <c r="I184" s="35"/>
      <c r="J184" s="35"/>
    </row>
    <row r="185" spans="1:10" s="2" customFormat="1" ht="15.75" x14ac:dyDescent="0.25">
      <c r="A185" s="28"/>
      <c r="B185" s="20"/>
      <c r="C185" s="35"/>
      <c r="D185" s="35"/>
      <c r="E185" s="49"/>
      <c r="F185" s="49"/>
      <c r="G185" s="35"/>
      <c r="H185" s="35"/>
      <c r="I185" s="35"/>
      <c r="J185" s="35"/>
    </row>
    <row r="186" spans="1:10" s="2" customFormat="1" ht="15.75" x14ac:dyDescent="0.25">
      <c r="A186" s="28"/>
      <c r="B186" s="20"/>
      <c r="C186" s="35"/>
      <c r="D186" s="35"/>
      <c r="E186" s="49"/>
      <c r="F186" s="49"/>
      <c r="G186" s="35"/>
      <c r="H186" s="35"/>
      <c r="I186" s="35"/>
      <c r="J186" s="35"/>
    </row>
    <row r="187" spans="1:10" s="2" customFormat="1" ht="15.75" x14ac:dyDescent="0.25">
      <c r="A187" s="50"/>
      <c r="B187" s="51"/>
      <c r="C187" s="49"/>
      <c r="D187" s="49"/>
      <c r="E187" s="49"/>
      <c r="F187" s="49"/>
      <c r="G187" s="49"/>
      <c r="H187" s="49"/>
      <c r="I187" s="49"/>
      <c r="J187" s="49"/>
    </row>
    <row r="188" spans="1:10" s="2" customFormat="1" ht="15.75" x14ac:dyDescent="0.25">
      <c r="A188" s="50"/>
      <c r="B188" s="51"/>
      <c r="C188" s="49"/>
      <c r="D188" s="49"/>
      <c r="E188" s="49"/>
      <c r="F188" s="49"/>
      <c r="G188" s="49"/>
      <c r="H188" s="49"/>
      <c r="I188" s="49"/>
      <c r="J188" s="49"/>
    </row>
    <row r="189" spans="1:10" s="2" customFormat="1" ht="15.75" x14ac:dyDescent="0.25">
      <c r="A189" s="50"/>
      <c r="B189" s="51"/>
      <c r="C189" s="49"/>
      <c r="D189" s="49"/>
      <c r="E189" s="49"/>
      <c r="F189" s="49"/>
      <c r="G189" s="49"/>
      <c r="H189" s="49"/>
      <c r="I189" s="49"/>
      <c r="J189" s="49"/>
    </row>
    <row r="190" spans="1:10" s="2" customFormat="1" ht="15.75" x14ac:dyDescent="0.25">
      <c r="A190" s="50"/>
      <c r="B190" s="51"/>
      <c r="C190" s="49"/>
      <c r="D190" s="49"/>
      <c r="E190" s="49"/>
      <c r="F190" s="49"/>
      <c r="G190" s="49"/>
      <c r="H190" s="49"/>
      <c r="I190" s="49"/>
      <c r="J190" s="49"/>
    </row>
    <row r="191" spans="1:10" s="2" customFormat="1" ht="15.75" x14ac:dyDescent="0.25">
      <c r="A191" s="50"/>
      <c r="B191" s="51"/>
      <c r="C191" s="49"/>
      <c r="D191" s="49"/>
      <c r="E191" s="49"/>
      <c r="F191" s="49"/>
      <c r="G191" s="49"/>
      <c r="H191" s="49"/>
      <c r="I191" s="49"/>
      <c r="J191" s="49"/>
    </row>
    <row r="192" spans="1:10" s="2" customFormat="1" ht="15.75" x14ac:dyDescent="0.25">
      <c r="A192" s="50"/>
      <c r="B192" s="51"/>
      <c r="C192" s="49"/>
      <c r="D192" s="49"/>
      <c r="E192" s="49"/>
      <c r="F192" s="49"/>
      <c r="G192" s="49"/>
      <c r="H192" s="49"/>
      <c r="I192" s="49"/>
      <c r="J192" s="49"/>
    </row>
    <row r="193" spans="1:10" s="2" customFormat="1" ht="15.75" x14ac:dyDescent="0.25">
      <c r="A193" s="50"/>
      <c r="B193" s="51"/>
      <c r="C193" s="49"/>
      <c r="D193" s="49"/>
      <c r="E193" s="49"/>
      <c r="F193" s="49"/>
      <c r="G193" s="49"/>
      <c r="H193" s="49"/>
      <c r="I193" s="49"/>
      <c r="J193" s="49"/>
    </row>
    <row r="194" spans="1:10" s="2" customFormat="1" ht="15.75" x14ac:dyDescent="0.25">
      <c r="A194" s="50"/>
      <c r="B194" s="51"/>
      <c r="C194" s="49"/>
      <c r="D194" s="49"/>
      <c r="E194" s="49"/>
      <c r="F194" s="49"/>
      <c r="G194" s="49"/>
      <c r="H194" s="49"/>
      <c r="I194" s="49"/>
      <c r="J194" s="49"/>
    </row>
    <row r="195" spans="1:10" s="2" customFormat="1" ht="15.75" x14ac:dyDescent="0.25">
      <c r="A195" s="50"/>
      <c r="B195" s="51"/>
      <c r="C195" s="49"/>
      <c r="D195" s="49"/>
      <c r="E195" s="49"/>
      <c r="F195" s="49"/>
      <c r="G195" s="49"/>
      <c r="H195" s="49"/>
      <c r="I195" s="49"/>
      <c r="J195" s="49"/>
    </row>
    <row r="196" spans="1:10" s="2" customFormat="1" ht="15.75" x14ac:dyDescent="0.25">
      <c r="A196" s="50"/>
      <c r="B196" s="51"/>
      <c r="C196" s="49"/>
      <c r="D196" s="49"/>
      <c r="E196" s="49"/>
      <c r="F196" s="49"/>
      <c r="G196" s="49"/>
      <c r="H196" s="49"/>
      <c r="I196" s="49"/>
      <c r="J196" s="49"/>
    </row>
    <row r="197" spans="1:10" s="2" customFormat="1" ht="15.75" x14ac:dyDescent="0.25">
      <c r="A197" s="50"/>
      <c r="B197" s="51"/>
      <c r="C197" s="49"/>
      <c r="D197" s="49"/>
      <c r="E197" s="49"/>
      <c r="F197" s="49"/>
      <c r="G197" s="49"/>
      <c r="H197" s="49"/>
      <c r="I197" s="49"/>
      <c r="J197" s="49"/>
    </row>
    <row r="198" spans="1:10" s="2" customFormat="1" ht="15.75" x14ac:dyDescent="0.25">
      <c r="A198" s="50"/>
      <c r="B198" s="51"/>
      <c r="C198" s="49"/>
      <c r="D198" s="49"/>
      <c r="E198" s="49"/>
      <c r="F198" s="49"/>
      <c r="G198" s="49"/>
      <c r="H198" s="49"/>
      <c r="I198" s="49"/>
      <c r="J198" s="49"/>
    </row>
    <row r="199" spans="1:10" s="2" customFormat="1" ht="15.75" x14ac:dyDescent="0.25">
      <c r="A199" s="50"/>
      <c r="B199" s="51"/>
      <c r="C199" s="49"/>
      <c r="D199" s="49"/>
      <c r="E199" s="49"/>
      <c r="F199" s="49"/>
      <c r="G199" s="49"/>
      <c r="H199" s="49"/>
      <c r="I199" s="49"/>
      <c r="J199" s="49"/>
    </row>
    <row r="200" spans="1:10" s="2" customFormat="1" ht="15.75" x14ac:dyDescent="0.25">
      <c r="A200" s="50"/>
      <c r="B200" s="51"/>
      <c r="C200" s="49"/>
      <c r="D200" s="49"/>
      <c r="E200" s="49"/>
      <c r="F200" s="49"/>
      <c r="G200" s="49"/>
      <c r="H200" s="49"/>
      <c r="I200" s="49"/>
      <c r="J200" s="49"/>
    </row>
    <row r="201" spans="1:10" s="2" customFormat="1" ht="15.75" x14ac:dyDescent="0.25">
      <c r="A201" s="50"/>
      <c r="B201" s="51"/>
      <c r="C201" s="49"/>
      <c r="D201" s="49"/>
      <c r="E201" s="49"/>
      <c r="F201" s="49"/>
      <c r="G201" s="49"/>
      <c r="H201" s="49"/>
      <c r="I201" s="49"/>
      <c r="J201" s="49"/>
    </row>
    <row r="202" spans="1:10" s="2" customFormat="1" ht="15.75" x14ac:dyDescent="0.25">
      <c r="A202" s="50"/>
      <c r="B202" s="51"/>
      <c r="C202" s="49"/>
      <c r="D202" s="49"/>
      <c r="E202" s="49"/>
      <c r="F202" s="49"/>
      <c r="G202" s="49"/>
      <c r="H202" s="49"/>
      <c r="I202" s="49"/>
      <c r="J202" s="49"/>
    </row>
    <row r="203" spans="1:10" s="2" customFormat="1" ht="15.75" x14ac:dyDescent="0.25">
      <c r="A203" s="50"/>
      <c r="B203" s="51"/>
      <c r="C203" s="49"/>
      <c r="D203" s="49"/>
      <c r="E203" s="49"/>
      <c r="F203" s="49"/>
      <c r="G203" s="49"/>
      <c r="H203" s="49"/>
      <c r="I203" s="49"/>
      <c r="J203" s="49"/>
    </row>
    <row r="204" spans="1:10" s="2" customFormat="1" ht="15.75" x14ac:dyDescent="0.25">
      <c r="A204" s="50"/>
      <c r="B204" s="51"/>
      <c r="C204" s="49"/>
      <c r="D204" s="49"/>
      <c r="E204" s="49"/>
      <c r="F204" s="49"/>
      <c r="G204" s="49"/>
      <c r="H204" s="49"/>
      <c r="I204" s="49"/>
      <c r="J204" s="49"/>
    </row>
    <row r="205" spans="1:10" s="2" customFormat="1" ht="15.75" x14ac:dyDescent="0.25">
      <c r="A205" s="50"/>
      <c r="B205" s="51"/>
      <c r="C205" s="49"/>
      <c r="D205" s="49"/>
      <c r="E205" s="49"/>
      <c r="F205" s="49"/>
      <c r="G205" s="49"/>
      <c r="H205" s="49"/>
      <c r="I205" s="49"/>
      <c r="J205" s="49"/>
    </row>
    <row r="206" spans="1:10" s="2" customFormat="1" ht="15.75" x14ac:dyDescent="0.25">
      <c r="A206" s="50"/>
      <c r="B206" s="51"/>
      <c r="C206" s="49"/>
      <c r="D206" s="49"/>
      <c r="E206" s="49"/>
      <c r="F206" s="49"/>
      <c r="G206" s="49"/>
      <c r="H206" s="49"/>
      <c r="I206" s="49"/>
      <c r="J206" s="49"/>
    </row>
    <row r="207" spans="1:10" s="2" customFormat="1" ht="15.75" x14ac:dyDescent="0.25">
      <c r="A207" s="50"/>
      <c r="B207" s="51"/>
      <c r="C207" s="49"/>
      <c r="D207" s="49"/>
      <c r="E207" s="49"/>
      <c r="F207" s="49"/>
      <c r="G207" s="49"/>
      <c r="H207" s="49"/>
      <c r="I207" s="49"/>
      <c r="J207" s="49"/>
    </row>
    <row r="208" spans="1:10" s="2" customFormat="1" ht="15.75" x14ac:dyDescent="0.25">
      <c r="A208" s="50"/>
      <c r="B208" s="51"/>
      <c r="C208" s="49"/>
      <c r="D208" s="49"/>
      <c r="E208" s="49"/>
      <c r="F208" s="49"/>
      <c r="G208" s="49"/>
      <c r="H208" s="49"/>
      <c r="I208" s="49"/>
      <c r="J208" s="49"/>
    </row>
    <row r="209" spans="1:10" s="2" customFormat="1" ht="15.75" x14ac:dyDescent="0.25">
      <c r="A209" s="50"/>
      <c r="B209" s="51"/>
      <c r="C209" s="49"/>
      <c r="D209" s="49"/>
      <c r="E209" s="49"/>
      <c r="F209" s="49"/>
      <c r="G209" s="49"/>
      <c r="H209" s="49"/>
      <c r="I209" s="49"/>
      <c r="J209" s="49"/>
    </row>
    <row r="210" spans="1:10" s="2" customFormat="1" ht="15.75" x14ac:dyDescent="0.25">
      <c r="A210" s="50"/>
      <c r="B210" s="51"/>
      <c r="C210" s="49"/>
      <c r="D210" s="49"/>
      <c r="E210" s="49"/>
      <c r="F210" s="49"/>
      <c r="G210" s="49"/>
      <c r="H210" s="49"/>
      <c r="I210" s="49"/>
      <c r="J210" s="49"/>
    </row>
    <row r="211" spans="1:10" s="2" customFormat="1" ht="15.75" x14ac:dyDescent="0.25">
      <c r="A211" s="50"/>
      <c r="B211" s="51"/>
      <c r="C211" s="49"/>
      <c r="D211" s="49"/>
      <c r="E211" s="49"/>
      <c r="F211" s="49"/>
      <c r="G211" s="49"/>
      <c r="H211" s="49"/>
      <c r="I211" s="49"/>
      <c r="J211" s="49"/>
    </row>
    <row r="212" spans="1:10" s="2" customFormat="1" ht="15.75" x14ac:dyDescent="0.25">
      <c r="A212" s="50"/>
      <c r="B212" s="51"/>
      <c r="C212" s="49"/>
      <c r="D212" s="49"/>
      <c r="E212" s="49"/>
      <c r="F212" s="49"/>
      <c r="G212" s="49"/>
      <c r="H212" s="49"/>
      <c r="I212" s="49"/>
      <c r="J212" s="49"/>
    </row>
    <row r="213" spans="1:10" s="2" customFormat="1" ht="15.75" x14ac:dyDescent="0.25">
      <c r="A213" s="50"/>
      <c r="B213" s="51"/>
      <c r="C213" s="49"/>
      <c r="D213" s="49"/>
      <c r="E213" s="49"/>
      <c r="F213" s="49"/>
      <c r="G213" s="49"/>
      <c r="H213" s="49"/>
      <c r="I213" s="49"/>
      <c r="J213" s="49"/>
    </row>
    <row r="214" spans="1:10" s="2" customFormat="1" ht="15.75" x14ac:dyDescent="0.25">
      <c r="A214" s="50"/>
      <c r="B214" s="51"/>
      <c r="C214" s="49"/>
      <c r="D214" s="49"/>
      <c r="E214" s="49"/>
      <c r="F214" s="49"/>
      <c r="G214" s="49"/>
      <c r="H214" s="49"/>
      <c r="I214" s="49"/>
      <c r="J214" s="49"/>
    </row>
    <row r="215" spans="1:10" s="2" customFormat="1" ht="15.75" x14ac:dyDescent="0.25">
      <c r="A215" s="50"/>
      <c r="B215" s="51"/>
      <c r="C215" s="49"/>
      <c r="D215" s="49"/>
      <c r="E215" s="49"/>
      <c r="F215" s="49"/>
      <c r="G215" s="49"/>
      <c r="H215" s="49"/>
      <c r="I215" s="49"/>
      <c r="J215" s="49"/>
    </row>
    <row r="216" spans="1:10" s="2" customFormat="1" ht="15.75" x14ac:dyDescent="0.25">
      <c r="A216" s="50"/>
      <c r="B216" s="51"/>
      <c r="C216" s="49"/>
      <c r="D216" s="49"/>
      <c r="E216" s="49"/>
      <c r="F216" s="49"/>
      <c r="G216" s="49"/>
      <c r="H216" s="49"/>
      <c r="I216" s="49"/>
      <c r="J216" s="49"/>
    </row>
    <row r="217" spans="1:10" s="2" customFormat="1" ht="15.75" x14ac:dyDescent="0.25">
      <c r="A217" s="50"/>
      <c r="B217" s="51"/>
      <c r="C217" s="49"/>
      <c r="D217" s="49"/>
      <c r="E217" s="49"/>
      <c r="F217" s="49"/>
      <c r="G217" s="49"/>
      <c r="H217" s="49"/>
      <c r="I217" s="49"/>
      <c r="J217" s="49"/>
    </row>
    <row r="218" spans="1:10" s="2" customFormat="1" ht="15.75" x14ac:dyDescent="0.25">
      <c r="A218" s="50"/>
      <c r="B218" s="51"/>
      <c r="C218" s="49"/>
      <c r="D218" s="49"/>
      <c r="E218" s="49"/>
      <c r="F218" s="49"/>
      <c r="G218" s="49"/>
      <c r="H218" s="49"/>
      <c r="I218" s="49"/>
      <c r="J218" s="49"/>
    </row>
    <row r="219" spans="1:10" s="2" customFormat="1" ht="15.75" x14ac:dyDescent="0.25">
      <c r="A219" s="50"/>
      <c r="B219" s="51"/>
      <c r="C219" s="49"/>
      <c r="D219" s="49"/>
      <c r="E219" s="49"/>
      <c r="F219" s="49"/>
      <c r="G219" s="49"/>
      <c r="H219" s="49"/>
      <c r="I219" s="49"/>
      <c r="J219" s="49"/>
    </row>
    <row r="220" spans="1:10" s="2" customFormat="1" ht="15.75" x14ac:dyDescent="0.25">
      <c r="A220" s="50"/>
      <c r="B220" s="51"/>
      <c r="C220" s="49"/>
      <c r="D220" s="49"/>
      <c r="E220" s="49"/>
      <c r="F220" s="49"/>
      <c r="G220" s="49"/>
      <c r="H220" s="49"/>
      <c r="I220" s="49"/>
      <c r="J220" s="49"/>
    </row>
    <row r="221" spans="1:10" s="2" customFormat="1" ht="15.75" x14ac:dyDescent="0.25">
      <c r="A221" s="50"/>
      <c r="B221" s="51"/>
      <c r="C221" s="49"/>
      <c r="D221" s="49"/>
      <c r="E221" s="49"/>
      <c r="F221" s="49"/>
      <c r="G221" s="49"/>
      <c r="H221" s="49"/>
      <c r="I221" s="49"/>
      <c r="J221" s="49"/>
    </row>
    <row r="222" spans="1:10" s="2" customFormat="1" ht="15.75" x14ac:dyDescent="0.25">
      <c r="A222" s="50"/>
      <c r="B222" s="51"/>
      <c r="C222" s="49"/>
      <c r="D222" s="49"/>
      <c r="E222" s="49"/>
      <c r="F222" s="49"/>
      <c r="G222" s="49"/>
      <c r="H222" s="49"/>
      <c r="I222" s="49"/>
      <c r="J222" s="49"/>
    </row>
    <row r="223" spans="1:10" s="2" customFormat="1" ht="15.75" x14ac:dyDescent="0.25">
      <c r="A223" s="50"/>
      <c r="B223" s="51"/>
      <c r="C223" s="49"/>
      <c r="D223" s="49"/>
      <c r="E223" s="49"/>
      <c r="F223" s="49"/>
      <c r="G223" s="49"/>
      <c r="H223" s="49"/>
      <c r="I223" s="49"/>
      <c r="J223" s="49"/>
    </row>
    <row r="224" spans="1:10" s="2" customFormat="1" ht="15.75" x14ac:dyDescent="0.25">
      <c r="A224" s="50"/>
      <c r="B224" s="51"/>
      <c r="C224" s="49"/>
      <c r="D224" s="49"/>
      <c r="E224" s="49"/>
      <c r="F224" s="49"/>
      <c r="G224" s="49"/>
      <c r="H224" s="49"/>
      <c r="I224" s="49"/>
      <c r="J224" s="49"/>
    </row>
    <row r="225" spans="1:10" s="2" customFormat="1" ht="15.75" x14ac:dyDescent="0.25">
      <c r="A225" s="50"/>
      <c r="B225" s="51"/>
      <c r="C225" s="49"/>
      <c r="D225" s="49"/>
      <c r="E225" s="49"/>
      <c r="F225" s="49"/>
      <c r="G225" s="49"/>
      <c r="H225" s="49"/>
      <c r="I225" s="49"/>
      <c r="J225" s="49"/>
    </row>
    <row r="226" spans="1:10" s="2" customFormat="1" ht="15.75" x14ac:dyDescent="0.25">
      <c r="A226" s="50"/>
      <c r="B226" s="51"/>
      <c r="C226" s="49"/>
      <c r="D226" s="49"/>
      <c r="E226" s="49"/>
      <c r="F226" s="49"/>
      <c r="G226" s="49"/>
      <c r="H226" s="49"/>
      <c r="I226" s="49"/>
      <c r="J226" s="49"/>
    </row>
    <row r="227" spans="1:10" s="2" customFormat="1" ht="15.75" x14ac:dyDescent="0.25">
      <c r="A227" s="50"/>
      <c r="B227" s="51"/>
      <c r="C227" s="49"/>
      <c r="D227" s="49"/>
      <c r="E227" s="49"/>
      <c r="F227" s="49"/>
      <c r="G227" s="49"/>
      <c r="H227" s="49"/>
      <c r="I227" s="49"/>
      <c r="J227" s="49"/>
    </row>
    <row r="228" spans="1:10" s="2" customFormat="1" ht="15.75" x14ac:dyDescent="0.25">
      <c r="A228" s="50"/>
      <c r="B228" s="51"/>
      <c r="C228" s="49"/>
      <c r="D228" s="49"/>
      <c r="E228" s="49"/>
      <c r="F228" s="49"/>
      <c r="G228" s="49"/>
      <c r="H228" s="49"/>
      <c r="I228" s="49"/>
      <c r="J228" s="49"/>
    </row>
    <row r="229" spans="1:10" s="2" customFormat="1" ht="15.75" x14ac:dyDescent="0.25">
      <c r="A229" s="50"/>
      <c r="B229" s="51"/>
      <c r="C229" s="49"/>
      <c r="D229" s="49"/>
      <c r="E229" s="49"/>
      <c r="F229" s="49"/>
      <c r="G229" s="49"/>
      <c r="H229" s="49"/>
      <c r="I229" s="49"/>
      <c r="J229" s="49"/>
    </row>
    <row r="230" spans="1:10" s="2" customFormat="1" ht="15.75" x14ac:dyDescent="0.25">
      <c r="A230" s="50"/>
      <c r="B230" s="51"/>
      <c r="C230" s="49"/>
      <c r="D230" s="49"/>
      <c r="E230" s="49"/>
      <c r="F230" s="49"/>
      <c r="G230" s="49"/>
      <c r="H230" s="49"/>
      <c r="I230" s="49"/>
      <c r="J230" s="49"/>
    </row>
    <row r="231" spans="1:10" s="2" customFormat="1" ht="15.75" x14ac:dyDescent="0.25">
      <c r="A231" s="50"/>
      <c r="B231" s="51"/>
      <c r="C231" s="49"/>
      <c r="D231" s="49"/>
      <c r="E231" s="49"/>
      <c r="F231" s="49"/>
      <c r="G231" s="49"/>
      <c r="H231" s="49"/>
      <c r="I231" s="49"/>
      <c r="J231" s="49"/>
    </row>
    <row r="232" spans="1:10" s="2" customFormat="1" ht="15.75" x14ac:dyDescent="0.25">
      <c r="A232" s="50"/>
      <c r="B232" s="51"/>
      <c r="C232" s="49"/>
      <c r="D232" s="49"/>
      <c r="E232" s="49"/>
      <c r="F232" s="49"/>
      <c r="G232" s="49"/>
      <c r="H232" s="49"/>
      <c r="I232" s="49"/>
      <c r="J232" s="49"/>
    </row>
    <row r="233" spans="1:10" s="2" customFormat="1" ht="15.75" x14ac:dyDescent="0.25">
      <c r="A233" s="50"/>
      <c r="B233" s="51"/>
      <c r="C233" s="49"/>
      <c r="D233" s="49"/>
      <c r="E233" s="49"/>
      <c r="F233" s="49"/>
      <c r="G233" s="49"/>
      <c r="H233" s="49"/>
      <c r="I233" s="49"/>
      <c r="J233" s="49"/>
    </row>
    <row r="234" spans="1:10" s="2" customFormat="1" ht="15.75" x14ac:dyDescent="0.25">
      <c r="A234" s="50"/>
      <c r="B234" s="51"/>
      <c r="C234" s="49"/>
      <c r="D234" s="49"/>
      <c r="E234" s="49"/>
      <c r="F234" s="49"/>
      <c r="G234" s="49"/>
      <c r="H234" s="49"/>
      <c r="I234" s="49"/>
      <c r="J234" s="49"/>
    </row>
    <row r="235" spans="1:10" s="2" customFormat="1" ht="15.75" x14ac:dyDescent="0.25">
      <c r="A235" s="50"/>
      <c r="B235" s="51"/>
      <c r="C235" s="49"/>
      <c r="D235" s="49"/>
      <c r="E235" s="49"/>
      <c r="F235" s="49"/>
      <c r="G235" s="49"/>
      <c r="H235" s="49"/>
      <c r="I235" s="49"/>
      <c r="J235" s="49"/>
    </row>
    <row r="236" spans="1:10" s="2" customFormat="1" ht="15.75" x14ac:dyDescent="0.25">
      <c r="A236" s="50"/>
      <c r="B236" s="51"/>
      <c r="C236" s="49"/>
      <c r="D236" s="49"/>
      <c r="E236" s="49"/>
      <c r="F236" s="49"/>
      <c r="G236" s="49"/>
      <c r="H236" s="49"/>
      <c r="I236" s="49"/>
      <c r="J236" s="49"/>
    </row>
    <row r="237" spans="1:10" s="2" customFormat="1" ht="15.75" x14ac:dyDescent="0.25">
      <c r="A237" s="50"/>
      <c r="B237" s="51"/>
      <c r="C237" s="49"/>
      <c r="D237" s="49"/>
      <c r="E237" s="49"/>
      <c r="F237" s="49"/>
      <c r="G237" s="49"/>
      <c r="H237" s="49"/>
      <c r="I237" s="49"/>
      <c r="J237" s="49"/>
    </row>
    <row r="238" spans="1:10" s="2" customFormat="1" ht="15.75" x14ac:dyDescent="0.25">
      <c r="A238" s="50"/>
      <c r="B238" s="51"/>
      <c r="C238" s="49"/>
      <c r="D238" s="49"/>
      <c r="E238" s="49"/>
      <c r="F238" s="49"/>
      <c r="G238" s="49"/>
      <c r="H238" s="49"/>
      <c r="I238" s="49"/>
      <c r="J238" s="49"/>
    </row>
    <row r="239" spans="1:10" s="2" customFormat="1" ht="15.75" x14ac:dyDescent="0.25">
      <c r="A239" s="50"/>
      <c r="B239" s="51"/>
      <c r="C239" s="49"/>
      <c r="D239" s="49"/>
      <c r="E239" s="49"/>
      <c r="F239" s="49"/>
      <c r="G239" s="49"/>
      <c r="H239" s="49"/>
      <c r="I239" s="49"/>
      <c r="J239" s="49"/>
    </row>
    <row r="240" spans="1:10" s="2" customFormat="1" ht="15.75" x14ac:dyDescent="0.25">
      <c r="A240" s="50"/>
      <c r="B240" s="51"/>
      <c r="C240" s="49"/>
      <c r="D240" s="49"/>
      <c r="E240" s="49"/>
      <c r="F240" s="49"/>
      <c r="G240" s="49"/>
      <c r="H240" s="49"/>
      <c r="I240" s="49"/>
      <c r="J240" s="49"/>
    </row>
    <row r="241" spans="1:10" s="2" customFormat="1" ht="15.75" x14ac:dyDescent="0.25">
      <c r="A241" s="50"/>
      <c r="B241" s="51"/>
      <c r="C241" s="49"/>
      <c r="D241" s="49"/>
      <c r="E241" s="49"/>
      <c r="F241" s="49"/>
      <c r="G241" s="49"/>
      <c r="H241" s="49"/>
      <c r="I241" s="49"/>
      <c r="J241" s="49"/>
    </row>
    <row r="242" spans="1:10" s="2" customFormat="1" ht="15.75" x14ac:dyDescent="0.25">
      <c r="A242" s="50"/>
      <c r="B242" s="51"/>
      <c r="C242" s="49"/>
      <c r="D242" s="49"/>
      <c r="E242" s="49"/>
      <c r="F242" s="49"/>
      <c r="G242" s="49"/>
      <c r="H242" s="49"/>
      <c r="I242" s="49"/>
      <c r="J242" s="49"/>
    </row>
    <row r="243" spans="1:10" s="2" customFormat="1" ht="15.75" x14ac:dyDescent="0.25">
      <c r="A243" s="50"/>
      <c r="B243" s="51"/>
      <c r="C243" s="49"/>
      <c r="D243" s="49"/>
      <c r="E243" s="49"/>
      <c r="F243" s="49"/>
      <c r="G243" s="49"/>
      <c r="H243" s="49"/>
      <c r="I243" s="49"/>
      <c r="J243" s="49"/>
    </row>
    <row r="244" spans="1:10" s="2" customFormat="1" ht="15.75" x14ac:dyDescent="0.25">
      <c r="A244" s="50"/>
      <c r="B244" s="51"/>
      <c r="C244" s="49"/>
      <c r="D244" s="49"/>
      <c r="E244" s="49"/>
      <c r="F244" s="49"/>
      <c r="G244" s="49"/>
      <c r="H244" s="49"/>
      <c r="I244" s="49"/>
      <c r="J244" s="49"/>
    </row>
    <row r="245" spans="1:10" s="2" customFormat="1" ht="15.75" x14ac:dyDescent="0.25">
      <c r="A245" s="50"/>
      <c r="B245" s="51"/>
      <c r="C245" s="49"/>
      <c r="D245" s="49"/>
      <c r="E245" s="49"/>
      <c r="F245" s="49"/>
      <c r="G245" s="49"/>
      <c r="H245" s="49"/>
      <c r="I245" s="49"/>
      <c r="J245" s="49"/>
    </row>
    <row r="246" spans="1:10" s="2" customFormat="1" ht="15.75" x14ac:dyDescent="0.25">
      <c r="A246" s="50"/>
      <c r="B246" s="51"/>
      <c r="C246" s="49"/>
      <c r="D246" s="49"/>
      <c r="E246" s="49"/>
      <c r="F246" s="49"/>
      <c r="G246" s="49"/>
      <c r="H246" s="49"/>
      <c r="I246" s="49"/>
      <c r="J246" s="49"/>
    </row>
    <row r="247" spans="1:10" s="2" customFormat="1" ht="15.75" x14ac:dyDescent="0.25">
      <c r="A247" s="50"/>
      <c r="B247" s="51"/>
      <c r="C247" s="49"/>
      <c r="D247" s="49"/>
      <c r="E247" s="49"/>
      <c r="F247" s="49"/>
      <c r="G247" s="49"/>
      <c r="H247" s="49"/>
      <c r="I247" s="49"/>
      <c r="J247" s="49"/>
    </row>
    <row r="248" spans="1:10" s="2" customFormat="1" ht="15.75" x14ac:dyDescent="0.25">
      <c r="A248" s="50"/>
      <c r="B248" s="51"/>
      <c r="C248" s="49"/>
      <c r="D248" s="49"/>
      <c r="E248" s="49"/>
      <c r="F248" s="49"/>
      <c r="G248" s="49"/>
      <c r="H248" s="49"/>
      <c r="I248" s="49"/>
      <c r="J248" s="49"/>
    </row>
    <row r="249" spans="1:10" s="2" customFormat="1" ht="15.75" x14ac:dyDescent="0.25">
      <c r="A249" s="50"/>
      <c r="B249" s="51"/>
      <c r="C249" s="49"/>
      <c r="D249" s="49"/>
      <c r="E249" s="49"/>
      <c r="F249" s="49"/>
      <c r="G249" s="49"/>
      <c r="H249" s="49"/>
      <c r="I249" s="49"/>
      <c r="J249" s="49"/>
    </row>
    <row r="250" spans="1:10" s="2" customFormat="1" ht="15.75" x14ac:dyDescent="0.25">
      <c r="A250" s="50"/>
      <c r="B250" s="51"/>
      <c r="C250" s="49"/>
      <c r="D250" s="49"/>
      <c r="E250" s="49"/>
      <c r="F250" s="49"/>
      <c r="G250" s="49"/>
      <c r="H250" s="49"/>
      <c r="I250" s="49"/>
      <c r="J250" s="49"/>
    </row>
    <row r="251" spans="1:10" s="2" customFormat="1" ht="15.75" x14ac:dyDescent="0.25">
      <c r="A251" s="50"/>
      <c r="B251" s="51"/>
      <c r="C251" s="49"/>
      <c r="D251" s="49"/>
      <c r="E251" s="49"/>
      <c r="F251" s="49"/>
      <c r="G251" s="49"/>
      <c r="H251" s="49"/>
      <c r="I251" s="49"/>
      <c r="J251" s="49"/>
    </row>
    <row r="252" spans="1:10" s="2" customFormat="1" ht="15.75" x14ac:dyDescent="0.25">
      <c r="A252" s="50"/>
      <c r="B252" s="51"/>
      <c r="C252" s="49"/>
      <c r="D252" s="49"/>
      <c r="E252" s="49"/>
      <c r="F252" s="49"/>
      <c r="G252" s="49"/>
      <c r="H252" s="49"/>
      <c r="I252" s="49"/>
      <c r="J252" s="49"/>
    </row>
    <row r="253" spans="1:10" s="2" customFormat="1" ht="15.75" x14ac:dyDescent="0.25">
      <c r="A253" s="50"/>
      <c r="B253" s="51"/>
      <c r="C253" s="49"/>
      <c r="D253" s="49"/>
      <c r="E253" s="49"/>
      <c r="F253" s="49"/>
      <c r="G253" s="49"/>
      <c r="H253" s="49"/>
      <c r="I253" s="49"/>
      <c r="J253" s="49"/>
    </row>
    <row r="254" spans="1:10" s="2" customFormat="1" ht="15.75" x14ac:dyDescent="0.25">
      <c r="A254" s="50"/>
      <c r="B254" s="51"/>
      <c r="C254" s="49"/>
      <c r="D254" s="49"/>
      <c r="E254" s="49"/>
      <c r="F254" s="49"/>
      <c r="G254" s="49"/>
      <c r="H254" s="49"/>
      <c r="I254" s="49"/>
      <c r="J254" s="49"/>
    </row>
    <row r="255" spans="1:10" s="2" customFormat="1" ht="15.75" x14ac:dyDescent="0.25">
      <c r="A255" s="50"/>
      <c r="B255" s="51"/>
      <c r="C255" s="49"/>
      <c r="D255" s="49"/>
      <c r="E255" s="49"/>
      <c r="F255" s="49"/>
      <c r="G255" s="49"/>
      <c r="H255" s="49"/>
      <c r="I255" s="49"/>
      <c r="J255" s="49"/>
    </row>
    <row r="256" spans="1:10" s="2" customFormat="1" ht="15.75" x14ac:dyDescent="0.25">
      <c r="A256" s="50"/>
      <c r="B256" s="51"/>
      <c r="C256" s="49"/>
      <c r="D256" s="49"/>
      <c r="E256" s="49"/>
      <c r="F256" s="49"/>
      <c r="G256" s="49"/>
      <c r="H256" s="49"/>
      <c r="I256" s="49"/>
      <c r="J256" s="49"/>
    </row>
    <row r="257" spans="1:10" s="2" customFormat="1" ht="15.75" x14ac:dyDescent="0.25">
      <c r="A257" s="50"/>
      <c r="B257" s="51"/>
      <c r="C257" s="49"/>
      <c r="D257" s="49"/>
      <c r="E257" s="49"/>
      <c r="F257" s="49"/>
      <c r="G257" s="49"/>
      <c r="H257" s="49"/>
      <c r="I257" s="49"/>
      <c r="J257" s="49"/>
    </row>
    <row r="258" spans="1:10" s="2" customFormat="1" ht="15.75" x14ac:dyDescent="0.25">
      <c r="A258" s="50"/>
      <c r="B258" s="51"/>
      <c r="C258" s="49"/>
      <c r="D258" s="49"/>
      <c r="E258" s="49"/>
      <c r="F258" s="49"/>
      <c r="G258" s="49"/>
      <c r="H258" s="49"/>
      <c r="I258" s="49"/>
      <c r="J258" s="49"/>
    </row>
    <row r="259" spans="1:10" s="2" customFormat="1" ht="15.75" x14ac:dyDescent="0.25">
      <c r="A259" s="50"/>
      <c r="B259" s="51"/>
      <c r="C259" s="49"/>
      <c r="D259" s="49"/>
      <c r="E259" s="49"/>
      <c r="F259" s="49"/>
      <c r="G259" s="49"/>
      <c r="H259" s="49"/>
      <c r="I259" s="49"/>
      <c r="J259" s="49"/>
    </row>
    <row r="260" spans="1:10" s="2" customFormat="1" ht="15.75" x14ac:dyDescent="0.25">
      <c r="A260" s="50"/>
      <c r="B260" s="51"/>
      <c r="C260" s="49"/>
      <c r="D260" s="49"/>
      <c r="E260" s="49"/>
      <c r="F260" s="49"/>
      <c r="G260" s="49"/>
      <c r="H260" s="49"/>
      <c r="I260" s="49"/>
      <c r="J260" s="49"/>
    </row>
    <row r="261" spans="1:10" s="2" customFormat="1" ht="15.75" x14ac:dyDescent="0.25">
      <c r="A261" s="50"/>
      <c r="B261" s="51"/>
      <c r="C261" s="49"/>
      <c r="D261" s="49"/>
      <c r="E261" s="49"/>
      <c r="F261" s="49"/>
      <c r="G261" s="49"/>
      <c r="H261" s="49"/>
      <c r="I261" s="49"/>
      <c r="J261" s="49"/>
    </row>
    <row r="262" spans="1:10" s="2" customFormat="1" ht="15.75" x14ac:dyDescent="0.25">
      <c r="A262" s="50"/>
      <c r="B262" s="51"/>
      <c r="C262" s="49"/>
      <c r="D262" s="49"/>
      <c r="E262" s="49"/>
      <c r="F262" s="49"/>
      <c r="G262" s="49"/>
      <c r="H262" s="49"/>
      <c r="I262" s="49"/>
      <c r="J262" s="49"/>
    </row>
    <row r="263" spans="1:10" s="2" customFormat="1" ht="15.75" x14ac:dyDescent="0.25">
      <c r="A263" s="50"/>
      <c r="B263" s="51"/>
      <c r="C263" s="49"/>
      <c r="D263" s="49"/>
      <c r="E263" s="49"/>
      <c r="F263" s="49"/>
      <c r="G263" s="49"/>
      <c r="H263" s="49"/>
      <c r="I263" s="49"/>
      <c r="J263" s="49"/>
    </row>
    <row r="264" spans="1:10" s="2" customFormat="1" ht="15.75" x14ac:dyDescent="0.25">
      <c r="A264" s="50"/>
      <c r="B264" s="51"/>
      <c r="C264" s="49"/>
      <c r="D264" s="49"/>
      <c r="E264" s="49"/>
      <c r="F264" s="49"/>
      <c r="G264" s="49"/>
      <c r="H264" s="49"/>
      <c r="I264" s="49"/>
      <c r="J264" s="49"/>
    </row>
    <row r="265" spans="1:10" s="2" customFormat="1" ht="15.75" x14ac:dyDescent="0.25">
      <c r="A265" s="50"/>
      <c r="B265" s="51"/>
      <c r="C265" s="49"/>
      <c r="D265" s="49"/>
      <c r="E265" s="49"/>
      <c r="F265" s="49"/>
      <c r="G265" s="49"/>
      <c r="H265" s="49"/>
      <c r="I265" s="49"/>
      <c r="J265" s="49"/>
    </row>
    <row r="266" spans="1:10" s="2" customFormat="1" ht="15.75" x14ac:dyDescent="0.25">
      <c r="A266" s="50"/>
      <c r="B266" s="51"/>
      <c r="C266" s="49"/>
      <c r="D266" s="49"/>
      <c r="E266" s="49"/>
      <c r="F266" s="49"/>
      <c r="G266" s="49"/>
      <c r="H266" s="49"/>
      <c r="I266" s="49"/>
      <c r="J266" s="49"/>
    </row>
    <row r="267" spans="1:10" s="2" customFormat="1" ht="15.75" x14ac:dyDescent="0.25">
      <c r="A267" s="50"/>
      <c r="B267" s="51"/>
      <c r="C267" s="49"/>
      <c r="D267" s="49"/>
      <c r="E267" s="49"/>
      <c r="F267" s="49"/>
      <c r="G267" s="49"/>
      <c r="H267" s="49"/>
      <c r="I267" s="49"/>
      <c r="J267" s="49"/>
    </row>
    <row r="268" spans="1:10" s="2" customFormat="1" ht="15.75" x14ac:dyDescent="0.25">
      <c r="A268" s="50"/>
      <c r="B268" s="51"/>
      <c r="C268" s="49"/>
      <c r="D268" s="49"/>
      <c r="E268" s="49"/>
      <c r="F268" s="49"/>
      <c r="G268" s="49"/>
      <c r="H268" s="49"/>
      <c r="I268" s="49"/>
      <c r="J268" s="49"/>
    </row>
    <row r="269" spans="1:10" s="2" customFormat="1" ht="15.75" x14ac:dyDescent="0.25">
      <c r="A269" s="50"/>
      <c r="B269" s="51"/>
      <c r="C269" s="49"/>
      <c r="D269" s="49"/>
      <c r="E269" s="49"/>
      <c r="F269" s="49"/>
      <c r="G269" s="49"/>
      <c r="H269" s="49"/>
      <c r="I269" s="49"/>
      <c r="J269" s="49"/>
    </row>
    <row r="270" spans="1:10" s="2" customFormat="1" ht="15.75" x14ac:dyDescent="0.25">
      <c r="A270" s="50"/>
      <c r="B270" s="51"/>
      <c r="C270" s="49"/>
      <c r="D270" s="49"/>
      <c r="E270" s="49"/>
      <c r="F270" s="49"/>
      <c r="G270" s="49"/>
      <c r="H270" s="49"/>
      <c r="I270" s="49"/>
      <c r="J270" s="49"/>
    </row>
    <row r="271" spans="1:10" s="2" customFormat="1" ht="15.75" x14ac:dyDescent="0.25">
      <c r="A271" s="50"/>
      <c r="B271" s="51"/>
      <c r="C271" s="49"/>
      <c r="D271" s="49"/>
      <c r="E271" s="49"/>
      <c r="F271" s="49"/>
      <c r="G271" s="49"/>
      <c r="H271" s="49"/>
      <c r="I271" s="49"/>
      <c r="J271" s="49"/>
    </row>
    <row r="272" spans="1:10" s="2" customFormat="1" ht="15.75" x14ac:dyDescent="0.25">
      <c r="A272" s="50"/>
      <c r="B272" s="51"/>
      <c r="C272" s="49"/>
      <c r="D272" s="49"/>
      <c r="E272" s="49"/>
      <c r="F272" s="49"/>
      <c r="G272" s="49"/>
      <c r="H272" s="49"/>
      <c r="I272" s="49"/>
      <c r="J272" s="49"/>
    </row>
    <row r="273" spans="1:10" s="2" customFormat="1" ht="15.75" x14ac:dyDescent="0.25">
      <c r="A273" s="50"/>
      <c r="B273" s="51"/>
      <c r="C273" s="49"/>
      <c r="D273" s="49"/>
      <c r="E273" s="49"/>
      <c r="F273" s="49"/>
      <c r="G273" s="49"/>
      <c r="H273" s="49"/>
      <c r="I273" s="49"/>
      <c r="J273" s="49"/>
    </row>
    <row r="274" spans="1:10" s="2" customFormat="1" ht="15.75" x14ac:dyDescent="0.25">
      <c r="A274" s="50"/>
      <c r="B274" s="51"/>
      <c r="C274" s="49"/>
      <c r="D274" s="49"/>
      <c r="E274" s="49"/>
      <c r="F274" s="49"/>
      <c r="G274" s="49"/>
      <c r="H274" s="49"/>
      <c r="I274" s="49"/>
      <c r="J274" s="49"/>
    </row>
    <row r="275" spans="1:10" s="2" customFormat="1" ht="15.75" x14ac:dyDescent="0.25">
      <c r="A275" s="50"/>
      <c r="B275" s="51"/>
      <c r="C275" s="49"/>
      <c r="D275" s="49"/>
      <c r="E275" s="49"/>
      <c r="F275" s="49"/>
      <c r="G275" s="49"/>
      <c r="H275" s="49"/>
      <c r="I275" s="49"/>
      <c r="J275" s="49"/>
    </row>
    <row r="276" spans="1:10" s="2" customFormat="1" ht="15.75" x14ac:dyDescent="0.25">
      <c r="A276" s="50"/>
      <c r="B276" s="51"/>
      <c r="C276" s="49"/>
      <c r="D276" s="49"/>
      <c r="E276" s="49"/>
      <c r="F276" s="49"/>
      <c r="G276" s="49"/>
      <c r="H276" s="49"/>
      <c r="I276" s="49"/>
      <c r="J276" s="49"/>
    </row>
    <row r="277" spans="1:10" s="2" customFormat="1" ht="15.75" x14ac:dyDescent="0.25">
      <c r="A277" s="50"/>
      <c r="B277" s="51"/>
      <c r="C277" s="49"/>
      <c r="D277" s="49"/>
      <c r="E277" s="49"/>
      <c r="F277" s="49"/>
      <c r="G277" s="49"/>
      <c r="H277" s="49"/>
      <c r="I277" s="49"/>
      <c r="J277" s="49"/>
    </row>
    <row r="278" spans="1:10" s="2" customFormat="1" ht="15.75" x14ac:dyDescent="0.25">
      <c r="A278" s="50"/>
      <c r="B278" s="51"/>
      <c r="C278" s="49"/>
      <c r="D278" s="49"/>
      <c r="E278" s="49"/>
      <c r="F278" s="49"/>
      <c r="G278" s="49"/>
      <c r="H278" s="49"/>
      <c r="I278" s="49"/>
      <c r="J278" s="49"/>
    </row>
    <row r="279" spans="1:10" s="2" customFormat="1" ht="15.75" x14ac:dyDescent="0.25">
      <c r="A279" s="50"/>
      <c r="B279" s="51"/>
      <c r="C279" s="49"/>
      <c r="D279" s="49"/>
      <c r="E279" s="49"/>
      <c r="F279" s="49"/>
      <c r="G279" s="49"/>
      <c r="H279" s="49"/>
      <c r="I279" s="49"/>
      <c r="J279" s="49"/>
    </row>
    <row r="280" spans="1:10" s="2" customFormat="1" ht="15.75" x14ac:dyDescent="0.25">
      <c r="A280" s="50"/>
      <c r="B280" s="51"/>
      <c r="C280" s="49"/>
      <c r="D280" s="49"/>
      <c r="E280" s="49"/>
      <c r="F280" s="49"/>
      <c r="G280" s="49"/>
      <c r="H280" s="49"/>
      <c r="I280" s="49"/>
      <c r="J280" s="49"/>
    </row>
    <row r="281" spans="1:10" s="2" customFormat="1" ht="15.75" x14ac:dyDescent="0.25">
      <c r="A281" s="50"/>
      <c r="B281" s="51"/>
      <c r="C281" s="49"/>
      <c r="D281" s="49"/>
      <c r="E281" s="49"/>
      <c r="F281" s="49"/>
      <c r="G281" s="49"/>
      <c r="H281" s="49"/>
      <c r="I281" s="49"/>
      <c r="J281" s="49"/>
    </row>
    <row r="282" spans="1:10" s="2" customFormat="1" ht="15.75" x14ac:dyDescent="0.25">
      <c r="A282" s="50"/>
      <c r="B282" s="51"/>
      <c r="C282" s="49"/>
      <c r="D282" s="49"/>
      <c r="E282" s="49"/>
      <c r="F282" s="49"/>
      <c r="G282" s="49"/>
      <c r="H282" s="49"/>
      <c r="I282" s="49"/>
      <c r="J282" s="49"/>
    </row>
    <row r="283" spans="1:10" s="2" customFormat="1" ht="15.75" x14ac:dyDescent="0.25">
      <c r="A283" s="50"/>
      <c r="B283" s="51"/>
      <c r="C283" s="49"/>
      <c r="D283" s="49"/>
      <c r="E283" s="49"/>
      <c r="F283" s="49"/>
      <c r="G283" s="49"/>
      <c r="H283" s="49"/>
      <c r="I283" s="49"/>
      <c r="J283" s="49"/>
    </row>
    <row r="284" spans="1:10" s="2" customFormat="1" ht="15.75" x14ac:dyDescent="0.25">
      <c r="A284" s="50"/>
      <c r="B284" s="51"/>
      <c r="C284" s="49"/>
      <c r="D284" s="49"/>
      <c r="E284" s="49"/>
      <c r="F284" s="49"/>
      <c r="G284" s="49"/>
      <c r="H284" s="49"/>
      <c r="I284" s="49"/>
      <c r="J284" s="49"/>
    </row>
    <row r="285" spans="1:10" s="2" customFormat="1" ht="15.75" x14ac:dyDescent="0.25">
      <c r="A285" s="50"/>
      <c r="B285" s="51"/>
      <c r="C285" s="49"/>
      <c r="D285" s="49"/>
      <c r="E285" s="49"/>
      <c r="F285" s="49"/>
      <c r="G285" s="49"/>
      <c r="H285" s="49"/>
      <c r="I285" s="49"/>
      <c r="J285" s="49"/>
    </row>
    <row r="286" spans="1:10" s="2" customFormat="1" ht="15.75" x14ac:dyDescent="0.25">
      <c r="A286" s="50"/>
      <c r="B286" s="51"/>
      <c r="C286" s="49"/>
      <c r="D286" s="49"/>
      <c r="E286" s="49"/>
      <c r="F286" s="49"/>
      <c r="G286" s="49"/>
      <c r="H286" s="49"/>
      <c r="I286" s="49"/>
      <c r="J286" s="49"/>
    </row>
    <row r="287" spans="1:10" s="2" customFormat="1" ht="15.75" x14ac:dyDescent="0.25">
      <c r="A287" s="50"/>
      <c r="B287" s="51"/>
      <c r="C287" s="49"/>
      <c r="D287" s="49"/>
      <c r="E287" s="49"/>
      <c r="F287" s="49"/>
      <c r="G287" s="49"/>
      <c r="H287" s="49"/>
      <c r="I287" s="49"/>
      <c r="J287" s="49"/>
    </row>
    <row r="288" spans="1:10" s="2" customFormat="1" ht="15.75" x14ac:dyDescent="0.25">
      <c r="A288" s="50"/>
      <c r="B288" s="51"/>
      <c r="C288" s="49"/>
      <c r="D288" s="49"/>
      <c r="E288" s="49"/>
      <c r="F288" s="49"/>
      <c r="G288" s="49"/>
      <c r="H288" s="49"/>
      <c r="I288" s="49"/>
      <c r="J288" s="49"/>
    </row>
    <row r="289" spans="1:10" s="2" customFormat="1" ht="15.75" x14ac:dyDescent="0.25">
      <c r="A289" s="50"/>
      <c r="B289" s="51"/>
      <c r="C289" s="49"/>
      <c r="D289" s="49"/>
      <c r="E289" s="49"/>
      <c r="F289" s="49"/>
      <c r="G289" s="49"/>
      <c r="H289" s="49"/>
      <c r="I289" s="49"/>
      <c r="J289" s="49"/>
    </row>
    <row r="290" spans="1:10" s="2" customFormat="1" ht="15.75" x14ac:dyDescent="0.25">
      <c r="A290" s="50"/>
      <c r="B290" s="51"/>
      <c r="C290" s="49"/>
      <c r="D290" s="49"/>
      <c r="E290" s="49"/>
      <c r="F290" s="49"/>
      <c r="G290" s="49"/>
      <c r="H290" s="49"/>
      <c r="I290" s="49"/>
      <c r="J290" s="49"/>
    </row>
    <row r="291" spans="1:10" s="2" customFormat="1" ht="15.75" x14ac:dyDescent="0.25">
      <c r="A291" s="50"/>
      <c r="B291" s="51"/>
      <c r="C291" s="49"/>
      <c r="D291" s="49"/>
      <c r="E291" s="49"/>
      <c r="F291" s="49"/>
      <c r="G291" s="49"/>
      <c r="H291" s="49"/>
      <c r="I291" s="49"/>
      <c r="J291" s="49"/>
    </row>
    <row r="292" spans="1:10" s="2" customFormat="1" ht="15.75" x14ac:dyDescent="0.25">
      <c r="A292" s="50"/>
      <c r="B292" s="51"/>
      <c r="C292" s="49"/>
      <c r="D292" s="49"/>
      <c r="E292" s="49"/>
      <c r="F292" s="49"/>
      <c r="G292" s="49"/>
      <c r="H292" s="49"/>
      <c r="I292" s="49"/>
      <c r="J292" s="49"/>
    </row>
    <row r="293" spans="1:10" s="2" customFormat="1" ht="15.75" x14ac:dyDescent="0.25">
      <c r="A293" s="50"/>
      <c r="B293" s="51"/>
      <c r="C293" s="49"/>
      <c r="D293" s="49"/>
      <c r="E293" s="49"/>
      <c r="F293" s="49"/>
      <c r="G293" s="49"/>
      <c r="H293" s="49"/>
      <c r="I293" s="49"/>
      <c r="J293" s="49"/>
    </row>
    <row r="294" spans="1:10" s="2" customFormat="1" ht="15.75" x14ac:dyDescent="0.25">
      <c r="A294" s="50"/>
      <c r="B294" s="51"/>
      <c r="C294" s="49"/>
      <c r="D294" s="49"/>
      <c r="E294" s="49"/>
      <c r="F294" s="49"/>
      <c r="G294" s="49"/>
      <c r="H294" s="49"/>
      <c r="I294" s="49"/>
      <c r="J294" s="49"/>
    </row>
    <row r="295" spans="1:10" s="2" customFormat="1" ht="15.75" x14ac:dyDescent="0.25">
      <c r="A295" s="50"/>
      <c r="B295" s="51"/>
      <c r="C295" s="49"/>
      <c r="D295" s="49"/>
      <c r="E295" s="49"/>
      <c r="F295" s="49"/>
      <c r="G295" s="49"/>
      <c r="H295" s="49"/>
      <c r="I295" s="49"/>
      <c r="J295" s="49"/>
    </row>
    <row r="296" spans="1:10" s="2" customFormat="1" ht="15.75" x14ac:dyDescent="0.25">
      <c r="A296" s="50"/>
      <c r="B296" s="51"/>
      <c r="C296" s="49"/>
      <c r="D296" s="49"/>
      <c r="E296" s="49"/>
      <c r="F296" s="49"/>
      <c r="G296" s="49"/>
      <c r="H296" s="49"/>
      <c r="I296" s="49"/>
      <c r="J296" s="49"/>
    </row>
    <row r="297" spans="1:10" s="2" customFormat="1" ht="15.75" x14ac:dyDescent="0.25">
      <c r="A297" s="50"/>
      <c r="B297" s="51"/>
      <c r="C297" s="49"/>
      <c r="D297" s="49"/>
      <c r="E297" s="49"/>
      <c r="F297" s="49"/>
      <c r="G297" s="49"/>
      <c r="H297" s="49"/>
      <c r="I297" s="49"/>
      <c r="J297" s="49"/>
    </row>
    <row r="298" spans="1:10" s="2" customFormat="1" ht="15.75" x14ac:dyDescent="0.25">
      <c r="A298" s="50"/>
      <c r="B298" s="51"/>
      <c r="C298" s="49"/>
      <c r="D298" s="49"/>
      <c r="E298" s="49"/>
      <c r="F298" s="49"/>
      <c r="G298" s="49"/>
      <c r="H298" s="49"/>
      <c r="I298" s="49"/>
      <c r="J298" s="49"/>
    </row>
    <row r="299" spans="1:10" s="2" customFormat="1" ht="15.75" x14ac:dyDescent="0.25">
      <c r="A299" s="50"/>
      <c r="B299" s="51"/>
      <c r="C299" s="49"/>
      <c r="D299" s="49"/>
      <c r="E299" s="49"/>
      <c r="F299" s="49"/>
      <c r="G299" s="49"/>
      <c r="H299" s="49"/>
      <c r="I299" s="49"/>
      <c r="J299" s="49"/>
    </row>
    <row r="300" spans="1:10" s="2" customFormat="1" ht="15.75" x14ac:dyDescent="0.25">
      <c r="A300" s="50"/>
      <c r="B300" s="51"/>
      <c r="C300" s="49"/>
      <c r="D300" s="49"/>
      <c r="E300" s="49"/>
      <c r="F300" s="49"/>
      <c r="G300" s="49"/>
      <c r="H300" s="49"/>
      <c r="I300" s="49"/>
      <c r="J300" s="49"/>
    </row>
    <row r="301" spans="1:10" s="2" customFormat="1" ht="15.75" x14ac:dyDescent="0.25">
      <c r="A301" s="50"/>
      <c r="B301" s="51"/>
      <c r="C301" s="49"/>
      <c r="D301" s="49"/>
      <c r="E301" s="49"/>
      <c r="F301" s="49"/>
      <c r="G301" s="49"/>
      <c r="H301" s="49"/>
      <c r="I301" s="49"/>
      <c r="J301" s="49"/>
    </row>
    <row r="302" spans="1:10" s="2" customFormat="1" ht="15.75" x14ac:dyDescent="0.25">
      <c r="A302" s="50"/>
      <c r="B302" s="51"/>
      <c r="C302" s="49"/>
      <c r="D302" s="49"/>
      <c r="E302" s="49"/>
      <c r="F302" s="49"/>
      <c r="G302" s="49"/>
      <c r="H302" s="49"/>
      <c r="I302" s="49"/>
      <c r="J302" s="49"/>
    </row>
    <row r="303" spans="1:10" s="2" customFormat="1" ht="15.75" x14ac:dyDescent="0.25">
      <c r="A303" s="50"/>
      <c r="B303" s="51"/>
      <c r="C303" s="49"/>
      <c r="D303" s="49"/>
      <c r="E303" s="49"/>
      <c r="F303" s="49"/>
      <c r="G303" s="49"/>
      <c r="H303" s="49"/>
      <c r="I303" s="49"/>
      <c r="J303" s="49"/>
    </row>
    <row r="304" spans="1:10" s="2" customFormat="1" ht="15.75" x14ac:dyDescent="0.25">
      <c r="A304" s="50"/>
      <c r="B304" s="51"/>
      <c r="C304" s="49"/>
      <c r="D304" s="49"/>
      <c r="E304" s="49"/>
      <c r="F304" s="49"/>
      <c r="G304" s="49"/>
      <c r="H304" s="49"/>
      <c r="I304" s="49"/>
      <c r="J304" s="49"/>
    </row>
    <row r="305" spans="1:10" s="2" customFormat="1" ht="15.75" x14ac:dyDescent="0.25">
      <c r="A305" s="50"/>
      <c r="B305" s="51"/>
      <c r="C305" s="49"/>
      <c r="D305" s="49"/>
      <c r="E305" s="49"/>
      <c r="F305" s="49"/>
      <c r="G305" s="49"/>
      <c r="H305" s="49"/>
      <c r="I305" s="49"/>
      <c r="J305" s="49"/>
    </row>
    <row r="306" spans="1:10" s="2" customFormat="1" ht="15.75" x14ac:dyDescent="0.25">
      <c r="A306" s="50"/>
      <c r="B306" s="51"/>
      <c r="C306" s="49"/>
      <c r="D306" s="49"/>
      <c r="E306" s="49"/>
      <c r="F306" s="49"/>
      <c r="G306" s="49"/>
      <c r="H306" s="49"/>
      <c r="I306" s="49"/>
      <c r="J306" s="49"/>
    </row>
    <row r="307" spans="1:10" s="2" customFormat="1" ht="15.75" x14ac:dyDescent="0.25">
      <c r="A307" s="50"/>
      <c r="B307" s="51"/>
      <c r="C307" s="49"/>
      <c r="D307" s="49"/>
      <c r="E307" s="49"/>
      <c r="F307" s="49"/>
      <c r="G307" s="49"/>
      <c r="H307" s="49"/>
      <c r="I307" s="49"/>
      <c r="J307" s="49"/>
    </row>
    <row r="308" spans="1:10" s="2" customFormat="1" ht="15.75" x14ac:dyDescent="0.25">
      <c r="A308" s="50"/>
      <c r="B308" s="51"/>
      <c r="C308" s="49"/>
      <c r="D308" s="49"/>
      <c r="E308" s="49"/>
      <c r="F308" s="49"/>
      <c r="G308" s="49"/>
      <c r="H308" s="49"/>
      <c r="I308" s="49"/>
      <c r="J308" s="49"/>
    </row>
    <row r="309" spans="1:10" s="2" customFormat="1" ht="15.75" x14ac:dyDescent="0.25">
      <c r="A309" s="50"/>
      <c r="B309" s="51"/>
      <c r="C309" s="49"/>
      <c r="D309" s="49"/>
      <c r="E309" s="49"/>
      <c r="F309" s="49"/>
      <c r="G309" s="49"/>
      <c r="H309" s="49"/>
      <c r="I309" s="49"/>
      <c r="J309" s="49"/>
    </row>
    <row r="310" spans="1:10" s="2" customFormat="1" ht="15.75" x14ac:dyDescent="0.25">
      <c r="A310" s="50"/>
      <c r="B310" s="51"/>
      <c r="C310" s="49"/>
      <c r="D310" s="49"/>
      <c r="E310" s="49"/>
      <c r="F310" s="49"/>
      <c r="G310" s="49"/>
      <c r="H310" s="49"/>
      <c r="I310" s="49"/>
      <c r="J310" s="49"/>
    </row>
    <row r="311" spans="1:10" s="2" customFormat="1" ht="15.75" x14ac:dyDescent="0.25">
      <c r="A311" s="50"/>
      <c r="B311" s="51"/>
      <c r="C311" s="49"/>
      <c r="D311" s="49"/>
      <c r="E311" s="49"/>
      <c r="F311" s="49"/>
      <c r="G311" s="49"/>
      <c r="H311" s="49"/>
      <c r="I311" s="49"/>
      <c r="J311" s="49"/>
    </row>
    <row r="312" spans="1:10" s="2" customFormat="1" ht="15.75" x14ac:dyDescent="0.25">
      <c r="A312" s="50"/>
      <c r="B312" s="51"/>
      <c r="C312" s="49"/>
      <c r="D312" s="49"/>
      <c r="E312" s="49"/>
      <c r="F312" s="49"/>
      <c r="G312" s="49"/>
      <c r="H312" s="49"/>
      <c r="I312" s="49"/>
      <c r="J312" s="49"/>
    </row>
    <row r="313" spans="1:10" s="2" customFormat="1" ht="15.75" x14ac:dyDescent="0.25">
      <c r="A313" s="50"/>
      <c r="B313" s="51"/>
      <c r="C313" s="49"/>
      <c r="D313" s="49"/>
      <c r="E313" s="49"/>
      <c r="F313" s="49"/>
      <c r="G313" s="49"/>
      <c r="H313" s="49"/>
      <c r="I313" s="49"/>
      <c r="J313" s="49"/>
    </row>
    <row r="314" spans="1:10" s="2" customFormat="1" ht="15.75" x14ac:dyDescent="0.25">
      <c r="A314" s="50"/>
      <c r="B314" s="51"/>
      <c r="C314" s="49"/>
      <c r="D314" s="49"/>
      <c r="E314" s="49"/>
      <c r="F314" s="49"/>
      <c r="G314" s="49"/>
      <c r="H314" s="49"/>
      <c r="I314" s="49"/>
      <c r="J314" s="49"/>
    </row>
    <row r="315" spans="1:10" s="2" customFormat="1" ht="15.75" x14ac:dyDescent="0.25">
      <c r="A315" s="50"/>
      <c r="B315" s="51"/>
      <c r="C315" s="49"/>
      <c r="D315" s="49"/>
      <c r="E315" s="49"/>
      <c r="F315" s="49"/>
      <c r="G315" s="49"/>
      <c r="H315" s="49"/>
      <c r="I315" s="49"/>
      <c r="J315" s="49"/>
    </row>
    <row r="316" spans="1:10" s="2" customFormat="1" ht="15.75" x14ac:dyDescent="0.25">
      <c r="A316" s="50"/>
      <c r="B316" s="51"/>
      <c r="C316" s="49"/>
      <c r="D316" s="49"/>
      <c r="E316" s="49"/>
      <c r="F316" s="49"/>
      <c r="G316" s="49"/>
      <c r="H316" s="49"/>
      <c r="I316" s="49"/>
      <c r="J316" s="49"/>
    </row>
    <row r="317" spans="1:10" s="2" customFormat="1" ht="15.75" x14ac:dyDescent="0.25">
      <c r="A317" s="50"/>
      <c r="B317" s="51"/>
      <c r="C317" s="49"/>
      <c r="D317" s="49"/>
      <c r="E317" s="49"/>
      <c r="F317" s="49"/>
      <c r="G317" s="49"/>
      <c r="H317" s="49"/>
      <c r="I317" s="49"/>
      <c r="J317" s="49"/>
    </row>
    <row r="318" spans="1:10" s="2" customFormat="1" ht="15.75" x14ac:dyDescent="0.25">
      <c r="A318" s="50"/>
      <c r="B318" s="51"/>
      <c r="C318" s="49"/>
      <c r="D318" s="49"/>
      <c r="E318" s="49"/>
      <c r="F318" s="49"/>
      <c r="G318" s="49"/>
      <c r="H318" s="49"/>
      <c r="I318" s="49"/>
      <c r="J318" s="49"/>
    </row>
    <row r="319" spans="1:10" s="2" customFormat="1" ht="15.75" x14ac:dyDescent="0.25">
      <c r="A319" s="50"/>
      <c r="B319" s="51"/>
      <c r="C319" s="49"/>
      <c r="D319" s="49"/>
      <c r="E319" s="49"/>
      <c r="F319" s="49"/>
      <c r="G319" s="49"/>
      <c r="H319" s="49"/>
      <c r="I319" s="49"/>
      <c r="J319" s="49"/>
    </row>
    <row r="320" spans="1:10" s="2" customFormat="1" ht="15.75" x14ac:dyDescent="0.25">
      <c r="A320" s="50"/>
      <c r="B320" s="51"/>
      <c r="C320" s="49"/>
      <c r="D320" s="49"/>
      <c r="E320" s="49"/>
      <c r="F320" s="49"/>
      <c r="G320" s="49"/>
      <c r="H320" s="49"/>
      <c r="I320" s="49"/>
      <c r="J320" s="49"/>
    </row>
    <row r="321" spans="1:10" s="2" customFormat="1" ht="15.75" x14ac:dyDescent="0.25">
      <c r="A321" s="50"/>
      <c r="B321" s="51"/>
      <c r="C321" s="49"/>
      <c r="D321" s="49"/>
      <c r="E321" s="49"/>
      <c r="F321" s="49"/>
      <c r="G321" s="49"/>
      <c r="H321" s="49"/>
      <c r="I321" s="49"/>
      <c r="J321" s="49"/>
    </row>
    <row r="322" spans="1:10" s="2" customFormat="1" ht="15.75" x14ac:dyDescent="0.25">
      <c r="A322" s="50"/>
      <c r="B322" s="51"/>
      <c r="C322" s="49"/>
      <c r="D322" s="49"/>
      <c r="E322" s="49"/>
      <c r="F322" s="49"/>
      <c r="G322" s="49"/>
      <c r="H322" s="49"/>
      <c r="I322" s="49"/>
      <c r="J322" s="49"/>
    </row>
    <row r="323" spans="1:10" s="2" customFormat="1" ht="15.75" x14ac:dyDescent="0.25">
      <c r="A323" s="50"/>
      <c r="B323" s="51"/>
      <c r="C323" s="49"/>
      <c r="D323" s="49"/>
      <c r="E323" s="49"/>
      <c r="F323" s="49"/>
      <c r="G323" s="49"/>
      <c r="H323" s="49"/>
      <c r="I323" s="49"/>
      <c r="J323" s="49"/>
    </row>
    <row r="324" spans="1:10" s="2" customFormat="1" ht="15.75" x14ac:dyDescent="0.25">
      <c r="A324" s="50"/>
      <c r="B324" s="51"/>
      <c r="C324" s="49"/>
      <c r="D324" s="49"/>
      <c r="E324" s="49"/>
      <c r="F324" s="49"/>
      <c r="G324" s="49"/>
      <c r="H324" s="49"/>
      <c r="I324" s="49"/>
      <c r="J324" s="49"/>
    </row>
    <row r="325" spans="1:10" s="2" customFormat="1" ht="15.75" x14ac:dyDescent="0.25">
      <c r="A325" s="50"/>
      <c r="B325" s="51"/>
      <c r="C325" s="49"/>
      <c r="D325" s="49"/>
      <c r="E325" s="49"/>
      <c r="F325" s="49"/>
      <c r="G325" s="49"/>
      <c r="H325" s="49"/>
      <c r="I325" s="49"/>
      <c r="J325" s="49"/>
    </row>
    <row r="326" spans="1:10" s="2" customFormat="1" ht="15.75" x14ac:dyDescent="0.25">
      <c r="A326" s="50"/>
      <c r="B326" s="51"/>
      <c r="C326" s="49"/>
      <c r="D326" s="49"/>
      <c r="E326" s="49"/>
      <c r="F326" s="49"/>
      <c r="G326" s="49"/>
      <c r="H326" s="49"/>
      <c r="I326" s="49"/>
      <c r="J326" s="49"/>
    </row>
    <row r="327" spans="1:10" s="2" customFormat="1" ht="15.75" x14ac:dyDescent="0.25">
      <c r="A327" s="50"/>
      <c r="B327" s="51"/>
      <c r="C327" s="49"/>
      <c r="D327" s="49"/>
      <c r="E327" s="49"/>
      <c r="F327" s="49"/>
      <c r="G327" s="49"/>
      <c r="H327" s="49"/>
      <c r="I327" s="49"/>
      <c r="J327" s="49"/>
    </row>
    <row r="328" spans="1:10" s="2" customFormat="1" ht="15.75" x14ac:dyDescent="0.25">
      <c r="A328" s="50"/>
      <c r="B328" s="51"/>
      <c r="C328" s="49"/>
      <c r="D328" s="49"/>
      <c r="E328" s="49"/>
      <c r="F328" s="49"/>
      <c r="G328" s="49"/>
      <c r="H328" s="49"/>
      <c r="I328" s="49"/>
      <c r="J328" s="49"/>
    </row>
    <row r="329" spans="1:10" s="2" customFormat="1" ht="15.75" x14ac:dyDescent="0.25">
      <c r="A329" s="50"/>
      <c r="B329" s="51"/>
      <c r="C329" s="49"/>
      <c r="D329" s="49"/>
      <c r="E329" s="49"/>
      <c r="F329" s="49"/>
      <c r="G329" s="49"/>
      <c r="H329" s="49"/>
      <c r="I329" s="49"/>
      <c r="J329" s="49"/>
    </row>
    <row r="330" spans="1:10" s="2" customFormat="1" ht="15.75" x14ac:dyDescent="0.25">
      <c r="A330" s="50"/>
      <c r="B330" s="51"/>
      <c r="C330" s="49"/>
      <c r="D330" s="49"/>
      <c r="E330" s="49"/>
      <c r="F330" s="49"/>
      <c r="G330" s="49"/>
      <c r="H330" s="49"/>
      <c r="I330" s="49"/>
      <c r="J330" s="49"/>
    </row>
    <row r="331" spans="1:10" s="2" customFormat="1" ht="15.75" x14ac:dyDescent="0.25">
      <c r="A331" s="50"/>
      <c r="B331" s="51"/>
      <c r="C331" s="49"/>
      <c r="D331" s="49"/>
      <c r="E331" s="49"/>
      <c r="F331" s="49"/>
      <c r="G331" s="49"/>
      <c r="H331" s="49"/>
      <c r="I331" s="49"/>
      <c r="J331" s="49"/>
    </row>
    <row r="332" spans="1:10" s="2" customFormat="1" ht="15.75" x14ac:dyDescent="0.25">
      <c r="A332" s="50"/>
      <c r="B332" s="51"/>
      <c r="C332" s="49"/>
      <c r="D332" s="49"/>
      <c r="E332" s="49"/>
      <c r="F332" s="49"/>
      <c r="G332" s="49"/>
      <c r="H332" s="49"/>
      <c r="I332" s="49"/>
      <c r="J332" s="49"/>
    </row>
    <row r="333" spans="1:10" s="2" customFormat="1" ht="15.75" x14ac:dyDescent="0.25">
      <c r="A333" s="50"/>
      <c r="B333" s="51"/>
      <c r="C333" s="49"/>
      <c r="D333" s="49"/>
      <c r="E333" s="49"/>
      <c r="F333" s="49"/>
      <c r="G333" s="49"/>
      <c r="H333" s="49"/>
      <c r="I333" s="49"/>
      <c r="J333" s="49"/>
    </row>
    <row r="334" spans="1:10" s="2" customFormat="1" ht="15.75" x14ac:dyDescent="0.25">
      <c r="A334" s="50"/>
      <c r="B334" s="51"/>
      <c r="C334" s="49"/>
      <c r="D334" s="49"/>
      <c r="E334" s="49"/>
      <c r="F334" s="49"/>
      <c r="G334" s="49"/>
      <c r="H334" s="49"/>
      <c r="I334" s="49"/>
      <c r="J334" s="49"/>
    </row>
    <row r="335" spans="1:10" s="2" customFormat="1" ht="15.75" x14ac:dyDescent="0.25">
      <c r="A335" s="50"/>
      <c r="B335" s="51"/>
      <c r="C335" s="49"/>
      <c r="D335" s="49"/>
      <c r="E335" s="49"/>
      <c r="F335" s="49"/>
      <c r="G335" s="49"/>
      <c r="H335" s="49"/>
      <c r="I335" s="49"/>
      <c r="J335" s="49"/>
    </row>
    <row r="336" spans="1:10" s="2" customFormat="1" ht="15.75" x14ac:dyDescent="0.25">
      <c r="A336" s="50"/>
      <c r="B336" s="51"/>
      <c r="C336" s="49"/>
      <c r="D336" s="49"/>
      <c r="E336" s="49"/>
      <c r="F336" s="49"/>
      <c r="G336" s="49"/>
      <c r="H336" s="49"/>
      <c r="I336" s="49"/>
      <c r="J336" s="49"/>
    </row>
    <row r="337" spans="1:10" s="2" customFormat="1" ht="15.75" x14ac:dyDescent="0.25">
      <c r="A337" s="50"/>
      <c r="B337" s="51"/>
      <c r="C337" s="49"/>
      <c r="D337" s="49"/>
      <c r="E337" s="49"/>
      <c r="F337" s="49"/>
      <c r="G337" s="49"/>
      <c r="H337" s="49"/>
      <c r="I337" s="49"/>
      <c r="J337" s="49"/>
    </row>
    <row r="338" spans="1:10" s="2" customFormat="1" ht="15.75" x14ac:dyDescent="0.25">
      <c r="A338" s="50"/>
      <c r="B338" s="51"/>
      <c r="C338" s="49"/>
      <c r="D338" s="49"/>
      <c r="E338" s="49"/>
      <c r="F338" s="49"/>
      <c r="G338" s="49"/>
      <c r="H338" s="49"/>
      <c r="I338" s="49"/>
      <c r="J338" s="49"/>
    </row>
    <row r="339" spans="1:10" s="2" customFormat="1" ht="15.75" x14ac:dyDescent="0.25">
      <c r="A339" s="50"/>
      <c r="B339" s="51"/>
      <c r="C339" s="49"/>
      <c r="D339" s="49"/>
      <c r="E339" s="49"/>
      <c r="F339" s="49"/>
      <c r="G339" s="49"/>
      <c r="H339" s="49"/>
      <c r="I339" s="49"/>
      <c r="J339" s="49"/>
    </row>
    <row r="340" spans="1:10" s="2" customFormat="1" ht="15.75" x14ac:dyDescent="0.25">
      <c r="A340" s="50"/>
      <c r="B340" s="51"/>
      <c r="C340" s="49"/>
      <c r="D340" s="49"/>
      <c r="E340" s="49"/>
      <c r="F340" s="49"/>
      <c r="G340" s="49"/>
      <c r="H340" s="49"/>
      <c r="I340" s="49"/>
      <c r="J340" s="49"/>
    </row>
    <row r="341" spans="1:10" s="2" customFormat="1" ht="15.75" x14ac:dyDescent="0.25">
      <c r="A341" s="50"/>
      <c r="B341" s="51"/>
      <c r="C341" s="49"/>
      <c r="D341" s="49"/>
      <c r="E341" s="49"/>
      <c r="F341" s="49"/>
      <c r="G341" s="49"/>
      <c r="H341" s="49"/>
      <c r="I341" s="49"/>
      <c r="J341" s="49"/>
    </row>
    <row r="342" spans="1:10" s="2" customFormat="1" ht="15.75" x14ac:dyDescent="0.25">
      <c r="A342" s="50"/>
      <c r="B342" s="51"/>
      <c r="C342" s="49"/>
      <c r="D342" s="49"/>
      <c r="E342" s="49"/>
      <c r="F342" s="49"/>
      <c r="G342" s="49"/>
      <c r="H342" s="49"/>
      <c r="I342" s="49"/>
      <c r="J342" s="49"/>
    </row>
    <row r="343" spans="1:10" s="2" customFormat="1" ht="15.75" x14ac:dyDescent="0.25">
      <c r="A343" s="50"/>
      <c r="B343" s="51"/>
      <c r="C343" s="49"/>
      <c r="D343" s="49"/>
      <c r="E343" s="49"/>
      <c r="F343" s="49"/>
      <c r="G343" s="49"/>
      <c r="H343" s="49"/>
      <c r="I343" s="49"/>
      <c r="J343" s="49"/>
    </row>
    <row r="344" spans="1:10" s="2" customFormat="1" ht="15.75" x14ac:dyDescent="0.25">
      <c r="A344" s="50"/>
      <c r="B344" s="51"/>
      <c r="C344" s="49"/>
      <c r="D344" s="49"/>
      <c r="E344" s="49"/>
      <c r="F344" s="49"/>
      <c r="G344" s="49"/>
      <c r="H344" s="49"/>
      <c r="I344" s="49"/>
      <c r="J344" s="49"/>
    </row>
    <row r="345" spans="1:10" s="2" customFormat="1" ht="15.75" x14ac:dyDescent="0.25">
      <c r="A345" s="50"/>
      <c r="B345" s="51"/>
      <c r="C345" s="49"/>
      <c r="D345" s="49"/>
      <c r="E345" s="49"/>
      <c r="F345" s="49"/>
      <c r="G345" s="49"/>
      <c r="H345" s="49"/>
      <c r="I345" s="49"/>
      <c r="J345" s="49"/>
    </row>
    <row r="346" spans="1:10" s="2" customFormat="1" ht="15.75" x14ac:dyDescent="0.25">
      <c r="A346" s="50"/>
      <c r="B346" s="51"/>
      <c r="C346" s="49"/>
      <c r="D346" s="49"/>
      <c r="E346" s="49"/>
      <c r="F346" s="49"/>
      <c r="G346" s="49"/>
      <c r="H346" s="49"/>
      <c r="I346" s="49"/>
      <c r="J346" s="49"/>
    </row>
    <row r="347" spans="1:10" x14ac:dyDescent="0.2">
      <c r="B347" s="30"/>
    </row>
    <row r="348" spans="1:10" x14ac:dyDescent="0.2">
      <c r="B348" s="30"/>
    </row>
    <row r="349" spans="1:10" x14ac:dyDescent="0.2">
      <c r="B349" s="30"/>
    </row>
    <row r="350" spans="1:10" x14ac:dyDescent="0.2">
      <c r="B350" s="30"/>
    </row>
    <row r="351" spans="1:10" x14ac:dyDescent="0.2">
      <c r="B351" s="30"/>
    </row>
    <row r="352" spans="1:10" x14ac:dyDescent="0.2">
      <c r="B352" s="30"/>
    </row>
    <row r="353" spans="2:2" x14ac:dyDescent="0.2">
      <c r="B353" s="30"/>
    </row>
    <row r="354" spans="2:2" x14ac:dyDescent="0.2">
      <c r="B354" s="30"/>
    </row>
    <row r="355" spans="2:2" x14ac:dyDescent="0.2">
      <c r="B355" s="30"/>
    </row>
    <row r="356" spans="2:2" x14ac:dyDescent="0.2">
      <c r="B356" s="30"/>
    </row>
    <row r="357" spans="2:2" x14ac:dyDescent="0.2">
      <c r="B357" s="30"/>
    </row>
    <row r="358" spans="2:2" x14ac:dyDescent="0.2">
      <c r="B358" s="30"/>
    </row>
    <row r="359" spans="2:2" x14ac:dyDescent="0.2">
      <c r="B359" s="30"/>
    </row>
    <row r="360" spans="2:2" x14ac:dyDescent="0.2">
      <c r="B360" s="30"/>
    </row>
    <row r="361" spans="2:2" x14ac:dyDescent="0.2">
      <c r="B361" s="30"/>
    </row>
    <row r="362" spans="2:2" x14ac:dyDescent="0.2">
      <c r="B362" s="30"/>
    </row>
    <row r="363" spans="2:2" x14ac:dyDescent="0.2">
      <c r="B363" s="30"/>
    </row>
    <row r="364" spans="2:2" x14ac:dyDescent="0.2">
      <c r="B364" s="30"/>
    </row>
    <row r="365" spans="2:2" x14ac:dyDescent="0.2">
      <c r="B365" s="30"/>
    </row>
    <row r="366" spans="2:2" x14ac:dyDescent="0.2">
      <c r="B366" s="30"/>
    </row>
    <row r="367" spans="2:2" x14ac:dyDescent="0.2">
      <c r="B367" s="30"/>
    </row>
    <row r="368" spans="2:2" x14ac:dyDescent="0.2">
      <c r="B368" s="30"/>
    </row>
    <row r="369" spans="2:2" x14ac:dyDescent="0.2">
      <c r="B369" s="30"/>
    </row>
    <row r="370" spans="2:2" x14ac:dyDescent="0.2">
      <c r="B370" s="30"/>
    </row>
    <row r="371" spans="2:2" x14ac:dyDescent="0.2">
      <c r="B371" s="30"/>
    </row>
    <row r="372" spans="2:2" x14ac:dyDescent="0.2">
      <c r="B372" s="30"/>
    </row>
    <row r="373" spans="2:2" x14ac:dyDescent="0.2">
      <c r="B373" s="30"/>
    </row>
    <row r="374" spans="2:2" x14ac:dyDescent="0.2">
      <c r="B374" s="30"/>
    </row>
    <row r="375" spans="2:2" x14ac:dyDescent="0.2">
      <c r="B375" s="30"/>
    </row>
    <row r="376" spans="2:2" x14ac:dyDescent="0.2">
      <c r="B376" s="30"/>
    </row>
    <row r="377" spans="2:2" x14ac:dyDescent="0.2">
      <c r="B377" s="30"/>
    </row>
    <row r="378" spans="2:2" x14ac:dyDescent="0.2">
      <c r="B378" s="30"/>
    </row>
    <row r="379" spans="2:2" x14ac:dyDescent="0.2">
      <c r="B379" s="30"/>
    </row>
    <row r="380" spans="2:2" x14ac:dyDescent="0.2">
      <c r="B380" s="30"/>
    </row>
    <row r="381" spans="2:2" x14ac:dyDescent="0.2">
      <c r="B381" s="30"/>
    </row>
    <row r="382" spans="2:2" x14ac:dyDescent="0.2">
      <c r="B382" s="30"/>
    </row>
    <row r="383" spans="2:2" x14ac:dyDescent="0.2">
      <c r="B383" s="30"/>
    </row>
    <row r="384" spans="2:2" x14ac:dyDescent="0.2">
      <c r="B384" s="30"/>
    </row>
    <row r="385" spans="2:2" x14ac:dyDescent="0.2">
      <c r="B385" s="30"/>
    </row>
    <row r="386" spans="2:2" x14ac:dyDescent="0.2">
      <c r="B386" s="30"/>
    </row>
    <row r="387" spans="2:2" x14ac:dyDescent="0.2">
      <c r="B387" s="30"/>
    </row>
    <row r="388" spans="2:2" x14ac:dyDescent="0.2">
      <c r="B388" s="30"/>
    </row>
    <row r="389" spans="2:2" x14ac:dyDescent="0.2">
      <c r="B389" s="30"/>
    </row>
    <row r="390" spans="2:2" x14ac:dyDescent="0.2">
      <c r="B390" s="30"/>
    </row>
    <row r="391" spans="2:2" x14ac:dyDescent="0.2">
      <c r="B391" s="30"/>
    </row>
    <row r="392" spans="2:2" x14ac:dyDescent="0.2">
      <c r="B392" s="30"/>
    </row>
    <row r="393" spans="2:2" x14ac:dyDescent="0.2">
      <c r="B393" s="30"/>
    </row>
    <row r="394" spans="2:2" x14ac:dyDescent="0.2">
      <c r="B394" s="30"/>
    </row>
    <row r="395" spans="2:2" x14ac:dyDescent="0.2">
      <c r="B395" s="30"/>
    </row>
    <row r="396" spans="2:2" x14ac:dyDescent="0.2">
      <c r="B396" s="30"/>
    </row>
    <row r="397" spans="2:2" x14ac:dyDescent="0.2">
      <c r="B397" s="30"/>
    </row>
    <row r="398" spans="2:2" x14ac:dyDescent="0.2">
      <c r="B398" s="30"/>
    </row>
    <row r="399" spans="2:2" x14ac:dyDescent="0.2">
      <c r="B399" s="30"/>
    </row>
    <row r="400" spans="2:2" x14ac:dyDescent="0.2">
      <c r="B400" s="30"/>
    </row>
    <row r="401" spans="2:2" x14ac:dyDescent="0.2">
      <c r="B401" s="30"/>
    </row>
    <row r="402" spans="2:2" x14ac:dyDescent="0.2">
      <c r="B402" s="30"/>
    </row>
    <row r="403" spans="2:2" x14ac:dyDescent="0.2">
      <c r="B403" s="30"/>
    </row>
    <row r="404" spans="2:2" x14ac:dyDescent="0.2">
      <c r="B404" s="30"/>
    </row>
    <row r="405" spans="2:2" x14ac:dyDescent="0.2">
      <c r="B405" s="30"/>
    </row>
    <row r="406" spans="2:2" x14ac:dyDescent="0.2">
      <c r="B406" s="30"/>
    </row>
    <row r="407" spans="2:2" x14ac:dyDescent="0.2">
      <c r="B407" s="30"/>
    </row>
    <row r="408" spans="2:2" x14ac:dyDescent="0.2">
      <c r="B408" s="30"/>
    </row>
    <row r="409" spans="2:2" x14ac:dyDescent="0.2">
      <c r="B409" s="30"/>
    </row>
    <row r="410" spans="2:2" x14ac:dyDescent="0.2">
      <c r="B410" s="30"/>
    </row>
    <row r="411" spans="2:2" x14ac:dyDescent="0.2">
      <c r="B411" s="30"/>
    </row>
    <row r="412" spans="2:2" x14ac:dyDescent="0.2">
      <c r="B412" s="30"/>
    </row>
    <row r="413" spans="2:2" x14ac:dyDescent="0.2">
      <c r="B413" s="30"/>
    </row>
    <row r="414" spans="2:2" x14ac:dyDescent="0.2">
      <c r="B414" s="30"/>
    </row>
    <row r="415" spans="2:2" x14ac:dyDescent="0.2">
      <c r="B415" s="30"/>
    </row>
    <row r="416" spans="2:2" x14ac:dyDescent="0.2">
      <c r="B416" s="30"/>
    </row>
    <row r="417" spans="2:2" x14ac:dyDescent="0.2">
      <c r="B417" s="30"/>
    </row>
    <row r="418" spans="2:2" x14ac:dyDescent="0.2">
      <c r="B418" s="30"/>
    </row>
    <row r="419" spans="2:2" x14ac:dyDescent="0.2">
      <c r="B419" s="30"/>
    </row>
    <row r="420" spans="2:2" x14ac:dyDescent="0.2">
      <c r="B420" s="30"/>
    </row>
    <row r="421" spans="2:2" x14ac:dyDescent="0.2">
      <c r="B421" s="30"/>
    </row>
    <row r="422" spans="2:2" x14ac:dyDescent="0.2">
      <c r="B422" s="30"/>
    </row>
    <row r="423" spans="2:2" x14ac:dyDescent="0.2">
      <c r="B423" s="30"/>
    </row>
    <row r="424" spans="2:2" x14ac:dyDescent="0.2">
      <c r="B424" s="30"/>
    </row>
    <row r="425" spans="2:2" x14ac:dyDescent="0.2">
      <c r="B425" s="30"/>
    </row>
    <row r="426" spans="2:2" x14ac:dyDescent="0.2">
      <c r="B426" s="30"/>
    </row>
    <row r="427" spans="2:2" x14ac:dyDescent="0.2">
      <c r="B427" s="30"/>
    </row>
    <row r="428" spans="2:2" x14ac:dyDescent="0.2">
      <c r="B428" s="30"/>
    </row>
    <row r="429" spans="2:2" x14ac:dyDescent="0.2">
      <c r="B429" s="30"/>
    </row>
    <row r="430" spans="2:2" x14ac:dyDescent="0.2">
      <c r="B430" s="30"/>
    </row>
    <row r="431" spans="2:2" x14ac:dyDescent="0.2">
      <c r="B431" s="30"/>
    </row>
    <row r="432" spans="2:2" x14ac:dyDescent="0.2">
      <c r="B432" s="30"/>
    </row>
    <row r="433" spans="2:2" x14ac:dyDescent="0.2">
      <c r="B433" s="30"/>
    </row>
    <row r="434" spans="2:2" x14ac:dyDescent="0.2">
      <c r="B434" s="30"/>
    </row>
    <row r="435" spans="2:2" x14ac:dyDescent="0.2">
      <c r="B435" s="30"/>
    </row>
    <row r="436" spans="2:2" x14ac:dyDescent="0.2">
      <c r="B436" s="30"/>
    </row>
    <row r="437" spans="2:2" x14ac:dyDescent="0.2">
      <c r="B437" s="30"/>
    </row>
    <row r="438" spans="2:2" x14ac:dyDescent="0.2">
      <c r="B438" s="30"/>
    </row>
    <row r="439" spans="2:2" x14ac:dyDescent="0.2">
      <c r="B439" s="30"/>
    </row>
    <row r="440" spans="2:2" x14ac:dyDescent="0.2">
      <c r="B440" s="30"/>
    </row>
    <row r="441" spans="2:2" x14ac:dyDescent="0.2">
      <c r="B441" s="30"/>
    </row>
    <row r="442" spans="2:2" x14ac:dyDescent="0.2">
      <c r="B442" s="30"/>
    </row>
    <row r="443" spans="2:2" x14ac:dyDescent="0.2">
      <c r="B443" s="30"/>
    </row>
    <row r="444" spans="2:2" x14ac:dyDescent="0.2">
      <c r="B444" s="30"/>
    </row>
    <row r="445" spans="2:2" x14ac:dyDescent="0.2">
      <c r="B445" s="30"/>
    </row>
    <row r="446" spans="2:2" x14ac:dyDescent="0.2">
      <c r="B446" s="30"/>
    </row>
    <row r="447" spans="2:2" x14ac:dyDescent="0.2">
      <c r="B447" s="30"/>
    </row>
    <row r="448" spans="2:2" x14ac:dyDescent="0.2">
      <c r="B448" s="30"/>
    </row>
    <row r="449" spans="2:2" x14ac:dyDescent="0.2">
      <c r="B449" s="30"/>
    </row>
    <row r="450" spans="2:2" x14ac:dyDescent="0.2">
      <c r="B450" s="30"/>
    </row>
    <row r="451" spans="2:2" x14ac:dyDescent="0.2">
      <c r="B451" s="30"/>
    </row>
    <row r="452" spans="2:2" x14ac:dyDescent="0.2">
      <c r="B452" s="30"/>
    </row>
    <row r="453" spans="2:2" x14ac:dyDescent="0.2">
      <c r="B453" s="30"/>
    </row>
    <row r="454" spans="2:2" x14ac:dyDescent="0.2">
      <c r="B454" s="30"/>
    </row>
    <row r="455" spans="2:2" x14ac:dyDescent="0.2">
      <c r="B455" s="30"/>
    </row>
    <row r="456" spans="2:2" x14ac:dyDescent="0.2">
      <c r="B456" s="30"/>
    </row>
    <row r="457" spans="2:2" x14ac:dyDescent="0.2">
      <c r="B457" s="30"/>
    </row>
    <row r="458" spans="2:2" x14ac:dyDescent="0.2">
      <c r="B458" s="30"/>
    </row>
    <row r="459" spans="2:2" x14ac:dyDescent="0.2">
      <c r="B459" s="30"/>
    </row>
    <row r="460" spans="2:2" x14ac:dyDescent="0.2">
      <c r="B460" s="30"/>
    </row>
    <row r="461" spans="2:2" x14ac:dyDescent="0.2">
      <c r="B461" s="30"/>
    </row>
    <row r="462" spans="2:2" x14ac:dyDescent="0.2">
      <c r="B462" s="30"/>
    </row>
    <row r="463" spans="2:2" x14ac:dyDescent="0.2">
      <c r="B463" s="30"/>
    </row>
    <row r="464" spans="2:2" x14ac:dyDescent="0.2">
      <c r="B464" s="30"/>
    </row>
    <row r="465" spans="2:2" x14ac:dyDescent="0.2">
      <c r="B465" s="30"/>
    </row>
    <row r="466" spans="2:2" x14ac:dyDescent="0.2">
      <c r="B466" s="30"/>
    </row>
    <row r="467" spans="2:2" x14ac:dyDescent="0.2">
      <c r="B467" s="30"/>
    </row>
    <row r="468" spans="2:2" x14ac:dyDescent="0.2">
      <c r="B468" s="30"/>
    </row>
    <row r="469" spans="2:2" x14ac:dyDescent="0.2">
      <c r="B469" s="30"/>
    </row>
    <row r="470" spans="2:2" x14ac:dyDescent="0.2">
      <c r="B470" s="30"/>
    </row>
    <row r="471" spans="2:2" x14ac:dyDescent="0.2">
      <c r="B471" s="30"/>
    </row>
    <row r="472" spans="2:2" x14ac:dyDescent="0.2">
      <c r="B472" s="30"/>
    </row>
    <row r="473" spans="2:2" x14ac:dyDescent="0.2">
      <c r="B473" s="30"/>
    </row>
    <row r="474" spans="2:2" x14ac:dyDescent="0.2">
      <c r="B474" s="30"/>
    </row>
    <row r="475" spans="2:2" x14ac:dyDescent="0.2">
      <c r="B475" s="30"/>
    </row>
    <row r="476" spans="2:2" x14ac:dyDescent="0.2">
      <c r="B476" s="30"/>
    </row>
    <row r="477" spans="2:2" x14ac:dyDescent="0.2">
      <c r="B477" s="30"/>
    </row>
    <row r="478" spans="2:2" x14ac:dyDescent="0.2">
      <c r="B478" s="30"/>
    </row>
    <row r="479" spans="2:2" x14ac:dyDescent="0.2">
      <c r="B479" s="30"/>
    </row>
    <row r="480" spans="2:2" x14ac:dyDescent="0.2">
      <c r="B480" s="30"/>
    </row>
    <row r="481" spans="2:2" x14ac:dyDescent="0.2">
      <c r="B481" s="30"/>
    </row>
    <row r="482" spans="2:2" x14ac:dyDescent="0.2">
      <c r="B482" s="30"/>
    </row>
    <row r="483" spans="2:2" x14ac:dyDescent="0.2">
      <c r="B483" s="30"/>
    </row>
    <row r="484" spans="2:2" x14ac:dyDescent="0.2">
      <c r="B484" s="30"/>
    </row>
    <row r="485" spans="2:2" x14ac:dyDescent="0.2">
      <c r="B485" s="30"/>
    </row>
    <row r="486" spans="2:2" x14ac:dyDescent="0.2">
      <c r="B486" s="30"/>
    </row>
    <row r="487" spans="2:2" x14ac:dyDescent="0.2">
      <c r="B487" s="30"/>
    </row>
    <row r="488" spans="2:2" x14ac:dyDescent="0.2">
      <c r="B488" s="30"/>
    </row>
    <row r="489" spans="2:2" x14ac:dyDescent="0.2">
      <c r="B489" s="30"/>
    </row>
    <row r="490" spans="2:2" x14ac:dyDescent="0.2">
      <c r="B490" s="30"/>
    </row>
    <row r="491" spans="2:2" x14ac:dyDescent="0.2">
      <c r="B491" s="30"/>
    </row>
    <row r="492" spans="2:2" x14ac:dyDescent="0.2">
      <c r="B492" s="30"/>
    </row>
    <row r="493" spans="2:2" x14ac:dyDescent="0.2">
      <c r="B493" s="30"/>
    </row>
    <row r="494" spans="2:2" x14ac:dyDescent="0.2">
      <c r="B494" s="30"/>
    </row>
    <row r="495" spans="2:2" x14ac:dyDescent="0.2">
      <c r="B495" s="30"/>
    </row>
    <row r="496" spans="2:2" x14ac:dyDescent="0.2">
      <c r="B496" s="30"/>
    </row>
    <row r="497" spans="2:2" x14ac:dyDescent="0.2">
      <c r="B497" s="30"/>
    </row>
    <row r="498" spans="2:2" x14ac:dyDescent="0.2">
      <c r="B498" s="30"/>
    </row>
    <row r="499" spans="2:2" x14ac:dyDescent="0.2">
      <c r="B499" s="30"/>
    </row>
    <row r="500" spans="2:2" x14ac:dyDescent="0.2">
      <c r="B500" s="30"/>
    </row>
    <row r="501" spans="2:2" x14ac:dyDescent="0.2">
      <c r="B501" s="30"/>
    </row>
    <row r="502" spans="2:2" x14ac:dyDescent="0.2">
      <c r="B502" s="30"/>
    </row>
    <row r="503" spans="2:2" x14ac:dyDescent="0.2">
      <c r="B503" s="30"/>
    </row>
    <row r="504" spans="2:2" x14ac:dyDescent="0.2">
      <c r="B504" s="30"/>
    </row>
    <row r="505" spans="2:2" x14ac:dyDescent="0.2">
      <c r="B505" s="30"/>
    </row>
    <row r="506" spans="2:2" x14ac:dyDescent="0.2">
      <c r="B506" s="30"/>
    </row>
    <row r="507" spans="2:2" x14ac:dyDescent="0.2">
      <c r="B507" s="30"/>
    </row>
    <row r="508" spans="2:2" x14ac:dyDescent="0.2">
      <c r="B508" s="30"/>
    </row>
    <row r="509" spans="2:2" x14ac:dyDescent="0.2">
      <c r="B509" s="30"/>
    </row>
    <row r="510" spans="2:2" x14ac:dyDescent="0.2">
      <c r="B510" s="30"/>
    </row>
    <row r="511" spans="2:2" x14ac:dyDescent="0.2">
      <c r="B511" s="30"/>
    </row>
    <row r="512" spans="2:2" x14ac:dyDescent="0.2">
      <c r="B512" s="30"/>
    </row>
    <row r="513" spans="2:2" x14ac:dyDescent="0.2">
      <c r="B513" s="30"/>
    </row>
  </sheetData>
  <mergeCells count="4">
    <mergeCell ref="A6:J6"/>
    <mergeCell ref="A8:J8"/>
    <mergeCell ref="A161:C161"/>
    <mergeCell ref="A160:J160"/>
  </mergeCells>
  <pageMargins left="0.70866141732283472" right="0.70866141732283472" top="0.74803149606299213" bottom="0.74803149606299213" header="0.31496062992125984" footer="0.31496062992125984"/>
  <pageSetup paperSize="126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5.4_2015</vt:lpstr>
      <vt:lpstr>'5.4_2015'!Área_de_impresión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I.S.S.S.T.E.</dc:creator>
  <cp:lastModifiedBy>Martha Marisela Avila Jimenez</cp:lastModifiedBy>
  <cp:lastPrinted>2016-03-01T16:14:46Z</cp:lastPrinted>
  <dcterms:created xsi:type="dcterms:W3CDTF">2006-06-27T18:20:43Z</dcterms:created>
  <dcterms:modified xsi:type="dcterms:W3CDTF">2016-04-15T15:20:53Z</dcterms:modified>
</cp:coreProperties>
</file>